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E6642C7A-23AC-4A96-B5FC-8B6BB1169DAE}" xr6:coauthVersionLast="31" xr6:coauthVersionMax="31" xr10:uidLastSave="{00000000-0000-0000-0000-000000000000}"/>
  <bookViews>
    <workbookView xWindow="480" yWindow="120" windowWidth="11340" windowHeight="883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79017"/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G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K68" i="3" s="1"/>
  <c r="I68" i="3"/>
  <c r="H68" i="3"/>
  <c r="F68" i="3"/>
  <c r="G68" i="3" s="1"/>
  <c r="E68" i="3"/>
  <c r="D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M60" i="3" s="1"/>
  <c r="J60" i="3"/>
  <c r="H60" i="3"/>
  <c r="I60" i="3" s="1"/>
  <c r="F60" i="3"/>
  <c r="D60" i="3"/>
  <c r="E60" i="3" s="1"/>
  <c r="C60" i="3"/>
  <c r="G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G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M40" i="3" s="1"/>
  <c r="J40" i="3"/>
  <c r="H40" i="3"/>
  <c r="I40" i="3" s="1"/>
  <c r="F40" i="3"/>
  <c r="D40" i="3"/>
  <c r="E40" i="3" s="1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G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K16" i="3" s="1"/>
  <c r="I16" i="3"/>
  <c r="H16" i="3"/>
  <c r="F16" i="3"/>
  <c r="G16" i="3" s="1"/>
  <c r="E16" i="3"/>
  <c r="D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K10" i="3" s="1"/>
  <c r="I10" i="3"/>
  <c r="H10" i="3"/>
  <c r="F10" i="3"/>
  <c r="F8" i="3" s="1"/>
  <c r="E10" i="3"/>
  <c r="D10" i="3"/>
  <c r="C10" i="3"/>
  <c r="L8" i="3"/>
  <c r="H8" i="3"/>
  <c r="D8" i="3"/>
  <c r="C8" i="3" s="1"/>
  <c r="I8" i="3" l="1"/>
  <c r="M8" i="3"/>
  <c r="G8" i="3"/>
  <c r="K30" i="3"/>
  <c r="G40" i="3"/>
  <c r="K50" i="3"/>
  <c r="K60" i="3"/>
  <c r="K104" i="3"/>
  <c r="J8" i="3"/>
  <c r="K8" i="3" s="1"/>
  <c r="G10" i="3"/>
  <c r="E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<sst xmlns="http://schemas.openxmlformats.org/spreadsheetml/2006/main" count="130" uniqueCount="122">
  <si>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</si>
  <si>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June 30, 2018</t>
  </si>
  <si>
    <t>Circuit and District</t>
  </si>
  <si>
    <t>Cases Activated</t>
  </si>
  <si>
    <t>Interview Status</t>
  </si>
  <si>
    <t>Types of Pretrial Services Report</t>
  </si>
  <si>
    <t>Interviewed</t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</si>
  <si>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</si>
  <si>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</si>
  <si>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</si>
  <si>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</si>
  <si>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</si>
  <si>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</si>
  <si>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</si>
  <si>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</si>
  <si>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</si>
  <si>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</si>
  <si>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</si>
  <si>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</si>
  <si>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</si>
  <si>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</si>
  <si>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</si>
  <si>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</si>
  <si>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</si>
  <si>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</si>
  <si>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</si>
  <si>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</si>
  <si>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</si>
  <si>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</si>
  <si>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</si>
  <si>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</si>
  <si>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</si>
  <si>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</si>
  <si>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</si>
  <si>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</si>
  <si>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</si>
  <si>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</si>
  <si>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</si>
  <si>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</si>
  <si>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</si>
  <si>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</si>
  <si>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</si>
  <si>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</si>
  <si>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</si>
  <si>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</si>
  <si>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</si>
  <si>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</si>
  <si>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</si>
  <si>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</si>
  <si>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</si>
  <si>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</si>
  <si>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</si>
  <si>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</si>
  <si>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</si>
  <si>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</si>
  <si>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</si>
  <si>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</si>
  <si>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</si>
  <si>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</si>
  <si>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</si>
  <si>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</si>
  <si>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</si>
  <si>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</si>
  <si>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</si>
  <si>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</si>
  <si>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</si>
  <si>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</si>
  <si>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</si>
  <si>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</si>
  <si>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</si>
  <si>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</si>
  <si>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</si>
  <si>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</si>
  <si>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</si>
  <si>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</si>
  <si>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</si>
  <si>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</si>
  <si>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</si>
  <si>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</si>
  <si>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</si>
  <si>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</si>
  <si>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</si>
  <si>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</si>
  <si>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</si>
  <si>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</si>
  <si>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</si>
  <si>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</si>
  <si>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</si>
  <si>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</si>
  <si>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</si>
  <si>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</si>
  <si>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</si>
  <si>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</si>
  <si>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</si>
  <si>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</si>
  <si>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</si>
  <si>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</si>
  <si>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</si>
  <si>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</si>
  <si>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</si>
  <si>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</si>
  <si>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</si>
  <si>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</si>
  <si>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</si>
  <si>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</si>
  <si>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</si>
  <si>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</si>
  <si>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</si>
  <si>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</si>
  <si>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</si>
  <si>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</si>
  <si>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</si>
  <si>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</si>
  <si>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</si>
  <si>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</si>
  <si>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</si>
  <si>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</si>
  <si>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</si>
  <si>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</si>
  <si>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</si>
  <si>
    <r>
      <t>Not Interviewed</t>
    </r>
    <r>
      <rPr>
        <b/>
        <vertAlign val="superscript"/>
        <sz val="8"/>
        <rFont val="Arial"/>
        <family val="2"/>
      </rPr>
      <t>1</t>
    </r>
  </si>
  <si>
    <r>
      <t>Prebail Reports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</si>
</sst>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3" fillId="0" borderId="0" xfId="1" applyNumberFormat="1" applyFont="1" applyFill="1" applyBorder="1"/>
    <xf numFmtId="0" fontId="5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9" fillId="0" borderId="1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8" fillId="0" borderId="15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U1943"/>
  <sheetViews>
    <sheetView tabSelected="1" workbookViewId="0">
      <selection activeCell="A27" sqref="A27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"/>
      <c r="O1" s="2"/>
      <c r="P1" s="2"/>
      <c r="Q1" s="2"/>
      <c r="R1" s="2"/>
      <c r="S1" s="2"/>
      <c r="T1" s="2"/>
      <c r="U1" s="2"/>
    </row>
    <row r="2" spans="1:21" x14ac:dyDescent="0.2">
      <c r="A2" s="25" t="s">
        <v>119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1" x14ac:dyDescent="0.2">
      <c r="A4" s="29" t="s">
        <v>2</v>
      </c>
      <c r="B4" s="30"/>
      <c r="C4" s="40" t="s">
        <v>3</v>
      </c>
      <c r="D4" s="27" t="s">
        <v>4</v>
      </c>
      <c r="E4" s="28"/>
      <c r="F4" s="28"/>
      <c r="G4" s="28"/>
      <c r="H4" s="27" t="s">
        <v>5</v>
      </c>
      <c r="I4" s="28"/>
      <c r="J4" s="28"/>
      <c r="K4" s="28"/>
      <c r="L4" s="28"/>
      <c r="M4" s="28"/>
    </row>
    <row r="5" spans="1:21" ht="18" customHeight="1" x14ac:dyDescent="0.2">
      <c r="A5" s="31"/>
      <c r="B5" s="32"/>
      <c r="C5" s="41"/>
      <c r="D5" s="27" t="s">
        <v>6</v>
      </c>
      <c r="E5" s="36"/>
      <c r="F5" s="35" t="s">
        <v>120</v>
      </c>
      <c r="G5" s="35"/>
      <c r="H5" s="27" t="s">
        <v>121</v>
      </c>
      <c r="I5" s="36"/>
      <c r="J5" s="35" t="s">
        <v>7</v>
      </c>
      <c r="K5" s="37"/>
      <c r="L5" s="35" t="s">
        <v>8</v>
      </c>
      <c r="M5" s="35"/>
    </row>
    <row r="6" spans="1:21" ht="25.7" customHeight="1" x14ac:dyDescent="0.2">
      <c r="A6" s="33"/>
      <c r="B6" s="34"/>
      <c r="C6" s="42"/>
      <c r="D6" s="13" t="s">
        <v>9</v>
      </c>
      <c r="E6" s="13" t="s">
        <v>10</v>
      </c>
      <c r="F6" s="14" t="s">
        <v>9</v>
      </c>
      <c r="G6" s="14" t="s">
        <v>10</v>
      </c>
      <c r="H6" s="15" t="s">
        <v>9</v>
      </c>
      <c r="I6" s="16" t="s">
        <v>10</v>
      </c>
      <c r="J6" s="14" t="s">
        <v>9</v>
      </c>
      <c r="K6" s="13" t="s">
        <v>10</v>
      </c>
      <c r="L6" s="14" t="s">
        <v>9</v>
      </c>
      <c r="M6" s="15" t="s">
        <v>10</v>
      </c>
    </row>
    <row r="7" spans="1:21" ht="14.2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x14ac:dyDescent="0.2">
      <c r="A8" s="39" t="s">
        <v>11</v>
      </c>
      <c r="B8" s="39"/>
      <c r="C8" s="18">
        <f>SUM(D8,F8)</f>
        <v>96718</v>
      </c>
      <c r="D8" s="18">
        <f>SUM(D10,D16,D23,D30,D40,D50,D60,D68,D79,D95,D104)</f>
        <v>50905</v>
      </c>
      <c r="E8" s="19">
        <f>IF(D8=0,".0",D8/C8*100)</f>
        <v>52.632395210819084</v>
      </c>
      <c r="F8" s="18">
        <f>SUM(F10,F16,F23,F30,F40,F50,F60,F68,F79,F95,F104)</f>
        <v>45813</v>
      </c>
      <c r="G8" s="19">
        <f>IF(F8=0,".0",F8/C8*100)</f>
        <v>47.367604789180916</v>
      </c>
      <c r="H8" s="18">
        <f>SUM(H10,H16,H23,H30,H40,H50,H60,H68,H79,H95,H104)</f>
        <v>90299</v>
      </c>
      <c r="I8" s="19">
        <f>IF(H8=0,".0",H8/C8*100)</f>
        <v>93.363179552927065</v>
      </c>
      <c r="J8" s="18">
        <f>SUM(J10,J16,J23,J30,J40,J50,J60,J68,J79,J95,J104)</f>
        <v>2649</v>
      </c>
      <c r="K8" s="19">
        <f>IF(J8=0,".0",J8/C8*100)</f>
        <v>2.7388903823486839</v>
      </c>
      <c r="L8" s="18">
        <f>SUM(L10,L16,L23,L30,L40,L50,L60,L68,L79,L95,L104)</f>
        <v>3770</v>
      </c>
      <c r="M8" s="19">
        <f>IF(L8=0,".0",L8/C8*100)</f>
        <v>3.8979300647242496</v>
      </c>
      <c r="N8" s="3"/>
    </row>
    <row r="9" spans="1:21" x14ac:dyDescent="0.2">
      <c r="A9" s="17"/>
      <c r="B9" s="17"/>
      <c r="C9" s="18"/>
      <c r="D9" s="18"/>
      <c r="E9" s="20"/>
      <c r="F9" s="18"/>
      <c r="G9" s="20"/>
      <c r="H9" s="18"/>
      <c r="I9" s="20"/>
      <c r="J9" s="18"/>
      <c r="K9" s="20"/>
      <c r="L9" s="18"/>
      <c r="M9" s="21"/>
      <c r="N9" s="3"/>
    </row>
    <row r="10" spans="1:21" ht="21" customHeight="1" x14ac:dyDescent="0.2">
      <c r="A10" s="17" t="s">
        <v>12</v>
      </c>
      <c r="B10" s="17"/>
      <c r="C10" s="18">
        <f>SUM(C11:C15)</f>
        <v>2227</v>
      </c>
      <c r="D10" s="18">
        <f>SUM(D11:D15)</f>
        <v>1478</v>
      </c>
      <c r="E10" s="19">
        <f t="shared" ref="E10:E73" si="0">IF(D10=0,".0",D10/C10*100)</f>
        <v>66.367310282891779</v>
      </c>
      <c r="F10" s="18">
        <f>SUM(F11:F15)</f>
        <v>749</v>
      </c>
      <c r="G10" s="19">
        <f t="shared" ref="G10:G73" si="1">IF(F10=0,".0",F10/C10*100)</f>
        <v>33.632689717108214</v>
      </c>
      <c r="H10" s="18">
        <f>SUM(H11:H15)</f>
        <v>1981</v>
      </c>
      <c r="I10" s="19">
        <f t="shared" ref="I10:I73" si="2">IF(H10=0,".0",H10/C10*100)</f>
        <v>88.95374943870678</v>
      </c>
      <c r="J10" s="18">
        <f>SUM(J11:J15)</f>
        <v>26</v>
      </c>
      <c r="K10" s="19">
        <f t="shared" ref="K10:K73" si="3">IF(J10=0,".0",J10/C10*100)</f>
        <v>1.1674898967220475</v>
      </c>
      <c r="L10" s="18">
        <f>SUM(L11:L15)</f>
        <v>220</v>
      </c>
      <c r="M10" s="19">
        <f t="shared" ref="M10:M73" si="4">IF(L10=0,".0",L10/C10*100)</f>
        <v>9.8787606645711712</v>
      </c>
      <c r="N10" s="3"/>
    </row>
    <row r="11" spans="1:21" ht="21" customHeight="1" x14ac:dyDescent="0.2">
      <c r="A11" s="10"/>
      <c r="B11" s="10" t="s">
        <v>13</v>
      </c>
      <c r="C11" s="11">
        <v>199</v>
      </c>
      <c r="D11" s="11">
        <v>131</v>
      </c>
      <c r="E11" s="12">
        <f t="shared" si="0"/>
        <v>65.829145728643212</v>
      </c>
      <c r="F11" s="11">
        <v>68</v>
      </c>
      <c r="G11" s="12">
        <f t="shared" si="1"/>
        <v>34.170854271356781</v>
      </c>
      <c r="H11" s="11">
        <v>149</v>
      </c>
      <c r="I11" s="12">
        <f t="shared" si="2"/>
        <v>74.874371859296488</v>
      </c>
      <c r="J11" s="11">
        <v>2</v>
      </c>
      <c r="K11" s="12">
        <f t="shared" si="3"/>
        <v>1.0050251256281406</v>
      </c>
      <c r="L11" s="11">
        <v>48</v>
      </c>
      <c r="M11" s="12">
        <f t="shared" si="4"/>
        <v>24.120603015075375</v>
      </c>
      <c r="N11" s="3"/>
    </row>
    <row r="12" spans="1:21" x14ac:dyDescent="0.2">
      <c r="A12" s="10"/>
      <c r="B12" s="10" t="s">
        <v>14</v>
      </c>
      <c r="C12" s="11">
        <v>517</v>
      </c>
      <c r="D12" s="11">
        <v>282</v>
      </c>
      <c r="E12" s="12">
        <f t="shared" si="0"/>
        <v>54.54545454545454</v>
      </c>
      <c r="F12" s="11">
        <v>235</v>
      </c>
      <c r="G12" s="12">
        <f t="shared" si="1"/>
        <v>45.454545454545453</v>
      </c>
      <c r="H12" s="11">
        <v>390</v>
      </c>
      <c r="I12" s="12">
        <f t="shared" si="2"/>
        <v>75.435203094777563</v>
      </c>
      <c r="J12" s="11">
        <v>8</v>
      </c>
      <c r="K12" s="12">
        <f t="shared" si="3"/>
        <v>1.5473887814313347</v>
      </c>
      <c r="L12" s="11">
        <v>119</v>
      </c>
      <c r="M12" s="12">
        <f t="shared" si="4"/>
        <v>23.017408123791103</v>
      </c>
      <c r="N12" s="3"/>
    </row>
    <row r="13" spans="1:21" x14ac:dyDescent="0.2">
      <c r="A13" s="10"/>
      <c r="B13" s="10" t="s">
        <v>15</v>
      </c>
      <c r="C13" s="11">
        <v>218</v>
      </c>
      <c r="D13" s="11">
        <v>119</v>
      </c>
      <c r="E13" s="12">
        <f t="shared" si="0"/>
        <v>54.587155963302749</v>
      </c>
      <c r="F13" s="11">
        <v>99</v>
      </c>
      <c r="G13" s="12">
        <f t="shared" si="1"/>
        <v>45.412844036697244</v>
      </c>
      <c r="H13" s="11">
        <v>163</v>
      </c>
      <c r="I13" s="12">
        <f t="shared" si="2"/>
        <v>74.77064220183486</v>
      </c>
      <c r="J13" s="11">
        <v>6</v>
      </c>
      <c r="K13" s="12">
        <f t="shared" si="3"/>
        <v>2.7522935779816518</v>
      </c>
      <c r="L13" s="11">
        <v>49</v>
      </c>
      <c r="M13" s="12">
        <f t="shared" si="4"/>
        <v>22.477064220183486</v>
      </c>
      <c r="N13" s="3"/>
    </row>
    <row r="14" spans="1:21" x14ac:dyDescent="0.2">
      <c r="A14" s="10"/>
      <c r="B14" s="10" t="s">
        <v>16</v>
      </c>
      <c r="C14" s="11">
        <v>148</v>
      </c>
      <c r="D14" s="11">
        <v>90</v>
      </c>
      <c r="E14" s="12">
        <f t="shared" si="0"/>
        <v>60.810810810810814</v>
      </c>
      <c r="F14" s="11">
        <v>58</v>
      </c>
      <c r="G14" s="12">
        <f t="shared" si="1"/>
        <v>39.189189189189186</v>
      </c>
      <c r="H14" s="11">
        <v>146</v>
      </c>
      <c r="I14" s="12">
        <f t="shared" si="2"/>
        <v>98.648648648648646</v>
      </c>
      <c r="J14" s="11">
        <v>1</v>
      </c>
      <c r="K14" s="12">
        <f t="shared" si="3"/>
        <v>0.67567567567567566</v>
      </c>
      <c r="L14" s="11">
        <v>1</v>
      </c>
      <c r="M14" s="12">
        <f t="shared" si="4"/>
        <v>0.67567567567567566</v>
      </c>
      <c r="N14" s="3"/>
    </row>
    <row r="15" spans="1:21" x14ac:dyDescent="0.2">
      <c r="A15" s="10"/>
      <c r="B15" s="10" t="s">
        <v>17</v>
      </c>
      <c r="C15" s="11">
        <v>1145</v>
      </c>
      <c r="D15" s="11">
        <v>856</v>
      </c>
      <c r="E15" s="12">
        <f t="shared" si="0"/>
        <v>74.759825327510924</v>
      </c>
      <c r="F15" s="11">
        <v>289</v>
      </c>
      <c r="G15" s="12">
        <f t="shared" si="1"/>
        <v>25.240174672489086</v>
      </c>
      <c r="H15" s="11">
        <v>1133</v>
      </c>
      <c r="I15" s="12">
        <f t="shared" si="2"/>
        <v>98.951965065502179</v>
      </c>
      <c r="J15" s="11">
        <v>9</v>
      </c>
      <c r="K15" s="12">
        <f t="shared" si="3"/>
        <v>0.7860262008733625</v>
      </c>
      <c r="L15" s="11">
        <v>3</v>
      </c>
      <c r="M15" s="12">
        <f t="shared" si="4"/>
        <v>0.26200873362445415</v>
      </c>
      <c r="N15" s="3"/>
    </row>
    <row r="16" spans="1:21" s="23" customFormat="1" ht="21" customHeight="1" x14ac:dyDescent="0.2">
      <c r="A16" s="17" t="s">
        <v>18</v>
      </c>
      <c r="B16" s="17"/>
      <c r="C16" s="18">
        <f>SUM(C17:C22)</f>
        <v>4036</v>
      </c>
      <c r="D16" s="18">
        <f>SUM(D17:D22)</f>
        <v>3204</v>
      </c>
      <c r="E16" s="19">
        <f t="shared" si="0"/>
        <v>79.385530227948465</v>
      </c>
      <c r="F16" s="18">
        <f>SUM(F17:F22)</f>
        <v>832</v>
      </c>
      <c r="G16" s="19">
        <f t="shared" si="1"/>
        <v>20.614469772051535</v>
      </c>
      <c r="H16" s="18">
        <f>SUM(H17:H22)</f>
        <v>3829</v>
      </c>
      <c r="I16" s="19">
        <f t="shared" si="2"/>
        <v>94.871159563924678</v>
      </c>
      <c r="J16" s="18">
        <f>SUM(J17:J22)</f>
        <v>123</v>
      </c>
      <c r="K16" s="19">
        <f t="shared" si="3"/>
        <v>3.047571853320119</v>
      </c>
      <c r="L16" s="18">
        <f>SUM(L17:L22)</f>
        <v>84</v>
      </c>
      <c r="M16" s="19">
        <f t="shared" si="4"/>
        <v>2.0812685827552033</v>
      </c>
      <c r="N16" s="22"/>
    </row>
    <row r="17" spans="1:14" ht="21" customHeight="1" x14ac:dyDescent="0.2">
      <c r="A17" s="10"/>
      <c r="B17" s="10" t="s">
        <v>19</v>
      </c>
      <c r="C17" s="11">
        <v>416</v>
      </c>
      <c r="D17" s="11">
        <v>278</v>
      </c>
      <c r="E17" s="12">
        <f t="shared" si="0"/>
        <v>66.826923076923066</v>
      </c>
      <c r="F17" s="11">
        <v>138</v>
      </c>
      <c r="G17" s="12">
        <f t="shared" si="1"/>
        <v>33.17307692307692</v>
      </c>
      <c r="H17" s="11">
        <v>323</v>
      </c>
      <c r="I17" s="12">
        <f t="shared" si="2"/>
        <v>77.644230769230774</v>
      </c>
      <c r="J17" s="11">
        <v>51</v>
      </c>
      <c r="K17" s="12">
        <f t="shared" si="3"/>
        <v>12.259615384615383</v>
      </c>
      <c r="L17" s="11">
        <v>42</v>
      </c>
      <c r="M17" s="12">
        <f t="shared" si="4"/>
        <v>10.096153846153847</v>
      </c>
      <c r="N17" s="3"/>
    </row>
    <row r="18" spans="1:14" x14ac:dyDescent="0.2">
      <c r="A18" s="10"/>
      <c r="B18" s="10" t="s">
        <v>20</v>
      </c>
      <c r="C18" s="11">
        <v>425</v>
      </c>
      <c r="D18" s="11">
        <v>325</v>
      </c>
      <c r="E18" s="12">
        <f t="shared" si="0"/>
        <v>76.470588235294116</v>
      </c>
      <c r="F18" s="11">
        <v>100</v>
      </c>
      <c r="G18" s="12">
        <f t="shared" si="1"/>
        <v>23.52941176470588</v>
      </c>
      <c r="H18" s="11">
        <v>417</v>
      </c>
      <c r="I18" s="12">
        <f t="shared" si="2"/>
        <v>98.117647058823536</v>
      </c>
      <c r="J18" s="11">
        <v>7</v>
      </c>
      <c r="K18" s="12">
        <f t="shared" si="3"/>
        <v>1.6470588235294119</v>
      </c>
      <c r="L18" s="11">
        <v>1</v>
      </c>
      <c r="M18" s="12">
        <f t="shared" si="4"/>
        <v>0.23529411764705879</v>
      </c>
      <c r="N18" s="3"/>
    </row>
    <row r="19" spans="1:14" x14ac:dyDescent="0.2">
      <c r="A19" s="10"/>
      <c r="B19" s="10" t="s">
        <v>21</v>
      </c>
      <c r="C19" s="11">
        <v>880</v>
      </c>
      <c r="D19" s="11">
        <v>834</v>
      </c>
      <c r="E19" s="12">
        <f t="shared" si="0"/>
        <v>94.77272727272728</v>
      </c>
      <c r="F19" s="11">
        <v>46</v>
      </c>
      <c r="G19" s="12">
        <f t="shared" si="1"/>
        <v>5.2272727272727266</v>
      </c>
      <c r="H19" s="11">
        <v>856</v>
      </c>
      <c r="I19" s="12">
        <f t="shared" si="2"/>
        <v>97.27272727272728</v>
      </c>
      <c r="J19" s="11">
        <v>14</v>
      </c>
      <c r="K19" s="12">
        <f t="shared" si="3"/>
        <v>1.5909090909090908</v>
      </c>
      <c r="L19" s="11">
        <v>10</v>
      </c>
      <c r="M19" s="12">
        <f t="shared" si="4"/>
        <v>1.1363636363636365</v>
      </c>
      <c r="N19" s="3"/>
    </row>
    <row r="20" spans="1:14" x14ac:dyDescent="0.2">
      <c r="A20" s="10"/>
      <c r="B20" s="10" t="s">
        <v>22</v>
      </c>
      <c r="C20" s="11">
        <v>1655</v>
      </c>
      <c r="D20" s="11">
        <v>1321</v>
      </c>
      <c r="E20" s="12">
        <f t="shared" si="0"/>
        <v>79.818731117824768</v>
      </c>
      <c r="F20" s="11">
        <v>334</v>
      </c>
      <c r="G20" s="12">
        <f t="shared" si="1"/>
        <v>20.181268882175228</v>
      </c>
      <c r="H20" s="11">
        <v>1637</v>
      </c>
      <c r="I20" s="12">
        <f t="shared" si="2"/>
        <v>98.912386706948638</v>
      </c>
      <c r="J20" s="11">
        <v>12</v>
      </c>
      <c r="K20" s="12">
        <f t="shared" si="3"/>
        <v>0.7250755287009063</v>
      </c>
      <c r="L20" s="11">
        <v>6</v>
      </c>
      <c r="M20" s="12">
        <f t="shared" si="4"/>
        <v>0.36253776435045315</v>
      </c>
      <c r="N20" s="3"/>
    </row>
    <row r="21" spans="1:14" x14ac:dyDescent="0.2">
      <c r="A21" s="10"/>
      <c r="B21" s="10" t="s">
        <v>23</v>
      </c>
      <c r="C21" s="11">
        <v>505</v>
      </c>
      <c r="D21" s="11">
        <v>345</v>
      </c>
      <c r="E21" s="12">
        <f t="shared" si="0"/>
        <v>68.316831683168317</v>
      </c>
      <c r="F21" s="11">
        <v>160</v>
      </c>
      <c r="G21" s="12">
        <f t="shared" si="1"/>
        <v>31.683168316831683</v>
      </c>
      <c r="H21" s="11">
        <v>465</v>
      </c>
      <c r="I21" s="12">
        <f t="shared" si="2"/>
        <v>92.079207920792086</v>
      </c>
      <c r="J21" s="11">
        <v>37</v>
      </c>
      <c r="K21" s="12">
        <f t="shared" si="3"/>
        <v>7.3267326732673261</v>
      </c>
      <c r="L21" s="11">
        <v>3</v>
      </c>
      <c r="M21" s="12">
        <f t="shared" si="4"/>
        <v>0.59405940594059403</v>
      </c>
      <c r="N21" s="3"/>
    </row>
    <row r="22" spans="1:14" x14ac:dyDescent="0.2">
      <c r="A22" s="10"/>
      <c r="B22" s="10" t="s">
        <v>24</v>
      </c>
      <c r="C22" s="11">
        <v>155</v>
      </c>
      <c r="D22" s="11">
        <v>101</v>
      </c>
      <c r="E22" s="12">
        <f t="shared" si="0"/>
        <v>65.161290322580641</v>
      </c>
      <c r="F22" s="11">
        <v>54</v>
      </c>
      <c r="G22" s="12">
        <f t="shared" si="1"/>
        <v>34.838709677419352</v>
      </c>
      <c r="H22" s="11">
        <v>131</v>
      </c>
      <c r="I22" s="12">
        <f t="shared" si="2"/>
        <v>84.516129032258064</v>
      </c>
      <c r="J22" s="11">
        <v>2</v>
      </c>
      <c r="K22" s="12">
        <f t="shared" si="3"/>
        <v>1.2903225806451613</v>
      </c>
      <c r="L22" s="11">
        <v>22</v>
      </c>
      <c r="M22" s="12">
        <f t="shared" si="4"/>
        <v>14.193548387096774</v>
      </c>
      <c r="N22" s="3"/>
    </row>
    <row r="23" spans="1:14" s="23" customFormat="1" ht="21" customHeight="1" x14ac:dyDescent="0.2">
      <c r="A23" s="17" t="s">
        <v>25</v>
      </c>
      <c r="B23" s="17"/>
      <c r="C23" s="18">
        <f>SUM(C24:C29)</f>
        <v>2925</v>
      </c>
      <c r="D23" s="18">
        <f>SUM(D24:D29)</f>
        <v>2270</v>
      </c>
      <c r="E23" s="19">
        <f t="shared" si="0"/>
        <v>77.606837606837615</v>
      </c>
      <c r="F23" s="18">
        <f>SUM(F24:F29)</f>
        <v>655</v>
      </c>
      <c r="G23" s="19">
        <f t="shared" si="1"/>
        <v>22.393162393162395</v>
      </c>
      <c r="H23" s="18">
        <f>SUM(H24:H29)</f>
        <v>2808</v>
      </c>
      <c r="I23" s="19">
        <f t="shared" si="2"/>
        <v>96</v>
      </c>
      <c r="J23" s="18">
        <f>SUM(J24:J29)</f>
        <v>72</v>
      </c>
      <c r="K23" s="19">
        <f t="shared" si="3"/>
        <v>2.4615384615384617</v>
      </c>
      <c r="L23" s="18">
        <f>SUM(L24:L29)</f>
        <v>45</v>
      </c>
      <c r="M23" s="19">
        <f t="shared" si="4"/>
        <v>1.5384615384615385</v>
      </c>
      <c r="N23" s="22"/>
    </row>
    <row r="24" spans="1:14" ht="21" customHeight="1" x14ac:dyDescent="0.2">
      <c r="A24" s="10"/>
      <c r="B24" s="10" t="s">
        <v>26</v>
      </c>
      <c r="C24" s="11">
        <v>109</v>
      </c>
      <c r="D24" s="11">
        <v>86</v>
      </c>
      <c r="E24" s="12">
        <f t="shared" si="0"/>
        <v>78.899082568807344</v>
      </c>
      <c r="F24" s="11">
        <v>23</v>
      </c>
      <c r="G24" s="12">
        <f t="shared" si="1"/>
        <v>21.100917431192663</v>
      </c>
      <c r="H24" s="11">
        <v>100</v>
      </c>
      <c r="I24" s="12">
        <f t="shared" si="2"/>
        <v>91.743119266055047</v>
      </c>
      <c r="J24" s="11">
        <v>6</v>
      </c>
      <c r="K24" s="12">
        <f t="shared" si="3"/>
        <v>5.5045871559633035</v>
      </c>
      <c r="L24" s="11">
        <v>3</v>
      </c>
      <c r="M24" s="12">
        <f t="shared" si="4"/>
        <v>2.7522935779816518</v>
      </c>
      <c r="N24" s="3"/>
    </row>
    <row r="25" spans="1:14" x14ac:dyDescent="0.2">
      <c r="A25" s="10"/>
      <c r="B25" s="10" t="s">
        <v>27</v>
      </c>
      <c r="C25" s="11">
        <v>929</v>
      </c>
      <c r="D25" s="11">
        <v>847</v>
      </c>
      <c r="E25" s="12">
        <f t="shared" si="0"/>
        <v>91.173304628632934</v>
      </c>
      <c r="F25" s="11">
        <v>82</v>
      </c>
      <c r="G25" s="12">
        <f t="shared" si="1"/>
        <v>8.8266953713670624</v>
      </c>
      <c r="H25" s="11">
        <v>927</v>
      </c>
      <c r="I25" s="12">
        <f t="shared" si="2"/>
        <v>99.784714747039828</v>
      </c>
      <c r="J25" s="11">
        <v>0</v>
      </c>
      <c r="K25" s="12" t="str">
        <f t="shared" si="3"/>
        <v>.0</v>
      </c>
      <c r="L25" s="11">
        <v>2</v>
      </c>
      <c r="M25" s="12">
        <f t="shared" si="4"/>
        <v>0.2152852529601722</v>
      </c>
      <c r="N25" s="3"/>
    </row>
    <row r="26" spans="1:14" x14ac:dyDescent="0.2">
      <c r="A26" s="10"/>
      <c r="B26" s="10" t="s">
        <v>28</v>
      </c>
      <c r="C26" s="11">
        <v>671</v>
      </c>
      <c r="D26" s="11">
        <v>658</v>
      </c>
      <c r="E26" s="12">
        <f t="shared" si="0"/>
        <v>98.062593144560367</v>
      </c>
      <c r="F26" s="11">
        <v>13</v>
      </c>
      <c r="G26" s="12">
        <f t="shared" si="1"/>
        <v>1.9374068554396422</v>
      </c>
      <c r="H26" s="11">
        <v>638</v>
      </c>
      <c r="I26" s="12">
        <f t="shared" si="2"/>
        <v>95.081967213114751</v>
      </c>
      <c r="J26" s="11">
        <v>27</v>
      </c>
      <c r="K26" s="12">
        <f t="shared" si="3"/>
        <v>4.0238450074515644</v>
      </c>
      <c r="L26" s="11">
        <v>6</v>
      </c>
      <c r="M26" s="12">
        <f t="shared" si="4"/>
        <v>0.89418777943368111</v>
      </c>
      <c r="N26" s="3"/>
    </row>
    <row r="27" spans="1:14" x14ac:dyDescent="0.2">
      <c r="A27" s="10"/>
      <c r="B27" s="10" t="s">
        <v>29</v>
      </c>
      <c r="C27" s="11">
        <v>546</v>
      </c>
      <c r="D27" s="11">
        <v>220</v>
      </c>
      <c r="E27" s="12">
        <f t="shared" si="0"/>
        <v>40.293040293040292</v>
      </c>
      <c r="F27" s="11">
        <v>326</v>
      </c>
      <c r="G27" s="12">
        <f t="shared" si="1"/>
        <v>59.706959706959708</v>
      </c>
      <c r="H27" s="11">
        <v>536</v>
      </c>
      <c r="I27" s="12">
        <f t="shared" si="2"/>
        <v>98.168498168498161</v>
      </c>
      <c r="J27" s="11">
        <v>2</v>
      </c>
      <c r="K27" s="12">
        <f t="shared" si="3"/>
        <v>0.36630036630036628</v>
      </c>
      <c r="L27" s="11">
        <v>8</v>
      </c>
      <c r="M27" s="12">
        <f t="shared" si="4"/>
        <v>1.4652014652014651</v>
      </c>
      <c r="N27" s="3"/>
    </row>
    <row r="28" spans="1:14" x14ac:dyDescent="0.2">
      <c r="A28" s="10"/>
      <c r="B28" s="10" t="s">
        <v>30</v>
      </c>
      <c r="C28" s="11">
        <v>601</v>
      </c>
      <c r="D28" s="11">
        <v>409</v>
      </c>
      <c r="E28" s="12">
        <f t="shared" si="0"/>
        <v>68.05324459234609</v>
      </c>
      <c r="F28" s="11">
        <v>192</v>
      </c>
      <c r="G28" s="12">
        <f t="shared" si="1"/>
        <v>31.94675540765391</v>
      </c>
      <c r="H28" s="11">
        <v>566</v>
      </c>
      <c r="I28" s="12">
        <f t="shared" si="2"/>
        <v>94.176372712146431</v>
      </c>
      <c r="J28" s="11">
        <v>30</v>
      </c>
      <c r="K28" s="12">
        <f t="shared" si="3"/>
        <v>4.9916805324459235</v>
      </c>
      <c r="L28" s="11">
        <v>5</v>
      </c>
      <c r="M28" s="12">
        <f t="shared" si="4"/>
        <v>0.83194675540765384</v>
      </c>
      <c r="N28" s="3"/>
    </row>
    <row r="29" spans="1:14" x14ac:dyDescent="0.2">
      <c r="A29" s="10"/>
      <c r="B29" s="10" t="s">
        <v>31</v>
      </c>
      <c r="C29" s="11">
        <v>69</v>
      </c>
      <c r="D29" s="11">
        <v>50</v>
      </c>
      <c r="E29" s="12">
        <f t="shared" si="0"/>
        <v>72.463768115942031</v>
      </c>
      <c r="F29" s="11">
        <v>19</v>
      </c>
      <c r="G29" s="12">
        <f t="shared" si="1"/>
        <v>27.536231884057973</v>
      </c>
      <c r="H29" s="11">
        <v>41</v>
      </c>
      <c r="I29" s="12">
        <f t="shared" si="2"/>
        <v>59.420289855072461</v>
      </c>
      <c r="J29" s="11">
        <v>7</v>
      </c>
      <c r="K29" s="12">
        <f t="shared" si="3"/>
        <v>10.144927536231885</v>
      </c>
      <c r="L29" s="11">
        <v>21</v>
      </c>
      <c r="M29" s="12">
        <f t="shared" si="4"/>
        <v>30.434782608695656</v>
      </c>
      <c r="N29" s="3"/>
    </row>
    <row r="30" spans="1:14" s="23" customFormat="1" ht="21" customHeight="1" x14ac:dyDescent="0.2">
      <c r="A30" s="17" t="s">
        <v>32</v>
      </c>
      <c r="B30" s="17"/>
      <c r="C30" s="18">
        <f>SUM(C31:C39)</f>
        <v>5987</v>
      </c>
      <c r="D30" s="18">
        <f>SUM(D31:D39)</f>
        <v>4552</v>
      </c>
      <c r="E30" s="19">
        <f t="shared" si="0"/>
        <v>76.03140136963421</v>
      </c>
      <c r="F30" s="18">
        <f>SUM(F31:F39)</f>
        <v>1435</v>
      </c>
      <c r="G30" s="19">
        <f t="shared" si="1"/>
        <v>23.968598630365793</v>
      </c>
      <c r="H30" s="18">
        <f>SUM(H31:H39)</f>
        <v>5064</v>
      </c>
      <c r="I30" s="19">
        <f t="shared" si="2"/>
        <v>84.58326373809922</v>
      </c>
      <c r="J30" s="18">
        <f>SUM(J31:J39)</f>
        <v>231</v>
      </c>
      <c r="K30" s="19">
        <f t="shared" si="3"/>
        <v>3.8583597795222984</v>
      </c>
      <c r="L30" s="18">
        <f>SUM(L31:L39)</f>
        <v>692</v>
      </c>
      <c r="M30" s="19">
        <f t="shared" si="4"/>
        <v>11.558376482378486</v>
      </c>
      <c r="N30" s="22"/>
    </row>
    <row r="31" spans="1:14" ht="21" customHeight="1" x14ac:dyDescent="0.2">
      <c r="A31" s="10"/>
      <c r="B31" s="10" t="s">
        <v>33</v>
      </c>
      <c r="C31" s="11">
        <v>724</v>
      </c>
      <c r="D31" s="11">
        <v>692</v>
      </c>
      <c r="E31" s="12">
        <f t="shared" si="0"/>
        <v>95.58011049723757</v>
      </c>
      <c r="F31" s="11">
        <v>32</v>
      </c>
      <c r="G31" s="12">
        <f t="shared" si="1"/>
        <v>4.4198895027624303</v>
      </c>
      <c r="H31" s="11">
        <v>685</v>
      </c>
      <c r="I31" s="12">
        <f t="shared" si="2"/>
        <v>94.613259668508292</v>
      </c>
      <c r="J31" s="11">
        <v>2</v>
      </c>
      <c r="K31" s="12">
        <f t="shared" si="3"/>
        <v>0.27624309392265189</v>
      </c>
      <c r="L31" s="11">
        <v>37</v>
      </c>
      <c r="M31" s="12">
        <f t="shared" si="4"/>
        <v>5.1104972375690609</v>
      </c>
      <c r="N31" s="3"/>
    </row>
    <row r="32" spans="1:14" x14ac:dyDescent="0.2">
      <c r="A32" s="10"/>
      <c r="B32" s="10" t="s">
        <v>34</v>
      </c>
      <c r="C32" s="11">
        <v>900</v>
      </c>
      <c r="D32" s="11">
        <v>663</v>
      </c>
      <c r="E32" s="12">
        <f t="shared" si="0"/>
        <v>73.666666666666671</v>
      </c>
      <c r="F32" s="11">
        <v>237</v>
      </c>
      <c r="G32" s="12">
        <f t="shared" si="1"/>
        <v>26.333333333333332</v>
      </c>
      <c r="H32" s="11">
        <v>749</v>
      </c>
      <c r="I32" s="12">
        <f t="shared" si="2"/>
        <v>83.222222222222214</v>
      </c>
      <c r="J32" s="11">
        <v>6</v>
      </c>
      <c r="K32" s="12">
        <f t="shared" si="3"/>
        <v>0.66666666666666674</v>
      </c>
      <c r="L32" s="11">
        <v>145</v>
      </c>
      <c r="M32" s="12">
        <f t="shared" si="4"/>
        <v>16.111111111111111</v>
      </c>
      <c r="N32" s="3"/>
    </row>
    <row r="33" spans="1:14" x14ac:dyDescent="0.2">
      <c r="A33" s="10"/>
      <c r="B33" s="10" t="s">
        <v>35</v>
      </c>
      <c r="C33" s="11">
        <v>312</v>
      </c>
      <c r="D33" s="11">
        <v>297</v>
      </c>
      <c r="E33" s="12">
        <f t="shared" si="0"/>
        <v>95.192307692307693</v>
      </c>
      <c r="F33" s="11">
        <v>15</v>
      </c>
      <c r="G33" s="12">
        <f t="shared" si="1"/>
        <v>4.8076923076923084</v>
      </c>
      <c r="H33" s="11">
        <v>292</v>
      </c>
      <c r="I33" s="12">
        <f t="shared" si="2"/>
        <v>93.589743589743591</v>
      </c>
      <c r="J33" s="11">
        <v>2</v>
      </c>
      <c r="K33" s="12">
        <f t="shared" si="3"/>
        <v>0.64102564102564097</v>
      </c>
      <c r="L33" s="11">
        <v>18</v>
      </c>
      <c r="M33" s="12">
        <f t="shared" si="4"/>
        <v>5.7692307692307692</v>
      </c>
      <c r="N33" s="3"/>
    </row>
    <row r="34" spans="1:14" x14ac:dyDescent="0.2">
      <c r="A34" s="10"/>
      <c r="B34" s="10" t="s">
        <v>36</v>
      </c>
      <c r="C34" s="11">
        <v>632</v>
      </c>
      <c r="D34" s="11">
        <v>492</v>
      </c>
      <c r="E34" s="12">
        <f t="shared" si="0"/>
        <v>77.848101265822791</v>
      </c>
      <c r="F34" s="11">
        <v>140</v>
      </c>
      <c r="G34" s="12">
        <f t="shared" si="1"/>
        <v>22.151898734177212</v>
      </c>
      <c r="H34" s="11">
        <v>490</v>
      </c>
      <c r="I34" s="12">
        <f t="shared" si="2"/>
        <v>77.531645569620252</v>
      </c>
      <c r="J34" s="11">
        <v>123</v>
      </c>
      <c r="K34" s="12">
        <f t="shared" si="3"/>
        <v>19.462025316455698</v>
      </c>
      <c r="L34" s="11">
        <v>19</v>
      </c>
      <c r="M34" s="12">
        <f t="shared" si="4"/>
        <v>3.0063291139240507</v>
      </c>
      <c r="N34" s="3"/>
    </row>
    <row r="35" spans="1:14" x14ac:dyDescent="0.2">
      <c r="A35" s="10"/>
      <c r="B35" s="10" t="s">
        <v>37</v>
      </c>
      <c r="C35" s="11">
        <v>1141</v>
      </c>
      <c r="D35" s="11">
        <v>866</v>
      </c>
      <c r="E35" s="12">
        <f t="shared" si="0"/>
        <v>75.898334794040309</v>
      </c>
      <c r="F35" s="11">
        <v>275</v>
      </c>
      <c r="G35" s="12">
        <f t="shared" si="1"/>
        <v>24.101665205959684</v>
      </c>
      <c r="H35" s="11">
        <v>901</v>
      </c>
      <c r="I35" s="12">
        <f t="shared" si="2"/>
        <v>78.965819456616998</v>
      </c>
      <c r="J35" s="11">
        <v>45</v>
      </c>
      <c r="K35" s="12">
        <f t="shared" si="3"/>
        <v>3.943908851884312</v>
      </c>
      <c r="L35" s="11">
        <v>195</v>
      </c>
      <c r="M35" s="12">
        <f t="shared" si="4"/>
        <v>17.090271691498685</v>
      </c>
      <c r="N35" s="3"/>
    </row>
    <row r="36" spans="1:14" x14ac:dyDescent="0.2">
      <c r="A36" s="10"/>
      <c r="B36" s="10" t="s">
        <v>38</v>
      </c>
      <c r="C36" s="11">
        <v>1362</v>
      </c>
      <c r="D36" s="11">
        <v>885</v>
      </c>
      <c r="E36" s="12">
        <f t="shared" si="0"/>
        <v>64.977973568281939</v>
      </c>
      <c r="F36" s="11">
        <v>477</v>
      </c>
      <c r="G36" s="12">
        <f t="shared" si="1"/>
        <v>35.022026431718061</v>
      </c>
      <c r="H36" s="11">
        <v>1161</v>
      </c>
      <c r="I36" s="12">
        <f t="shared" si="2"/>
        <v>85.242290748898668</v>
      </c>
      <c r="J36" s="11">
        <v>23</v>
      </c>
      <c r="K36" s="12">
        <f t="shared" si="3"/>
        <v>1.6886930983847284</v>
      </c>
      <c r="L36" s="11">
        <v>178</v>
      </c>
      <c r="M36" s="12">
        <f t="shared" si="4"/>
        <v>13.069016152716593</v>
      </c>
      <c r="N36" s="3"/>
    </row>
    <row r="37" spans="1:14" x14ac:dyDescent="0.2">
      <c r="A37" s="10"/>
      <c r="B37" s="10" t="s">
        <v>39</v>
      </c>
      <c r="C37" s="11">
        <v>261</v>
      </c>
      <c r="D37" s="11">
        <v>217</v>
      </c>
      <c r="E37" s="12">
        <f t="shared" si="0"/>
        <v>83.141762452107287</v>
      </c>
      <c r="F37" s="11">
        <v>44</v>
      </c>
      <c r="G37" s="12">
        <f t="shared" si="1"/>
        <v>16.85823754789272</v>
      </c>
      <c r="H37" s="11">
        <v>217</v>
      </c>
      <c r="I37" s="12">
        <f t="shared" si="2"/>
        <v>83.141762452107287</v>
      </c>
      <c r="J37" s="11">
        <v>5</v>
      </c>
      <c r="K37" s="12">
        <f t="shared" si="3"/>
        <v>1.9157088122605364</v>
      </c>
      <c r="L37" s="11">
        <v>39</v>
      </c>
      <c r="M37" s="12">
        <f t="shared" si="4"/>
        <v>14.942528735632186</v>
      </c>
      <c r="N37" s="3"/>
    </row>
    <row r="38" spans="1:14" x14ac:dyDescent="0.2">
      <c r="A38" s="10"/>
      <c r="B38" s="10" t="s">
        <v>40</v>
      </c>
      <c r="C38" s="11">
        <v>346</v>
      </c>
      <c r="D38" s="11">
        <v>235</v>
      </c>
      <c r="E38" s="12">
        <f t="shared" si="0"/>
        <v>67.919075144508668</v>
      </c>
      <c r="F38" s="11">
        <v>111</v>
      </c>
      <c r="G38" s="12">
        <f t="shared" si="1"/>
        <v>32.080924855491325</v>
      </c>
      <c r="H38" s="11">
        <v>296</v>
      </c>
      <c r="I38" s="12">
        <f t="shared" si="2"/>
        <v>85.549132947976886</v>
      </c>
      <c r="J38" s="11">
        <v>15</v>
      </c>
      <c r="K38" s="12">
        <f t="shared" si="3"/>
        <v>4.3352601156069364</v>
      </c>
      <c r="L38" s="11">
        <v>35</v>
      </c>
      <c r="M38" s="12">
        <f t="shared" si="4"/>
        <v>10.115606936416185</v>
      </c>
      <c r="N38" s="3"/>
    </row>
    <row r="39" spans="1:14" x14ac:dyDescent="0.2">
      <c r="A39" s="10"/>
      <c r="B39" s="10" t="s">
        <v>41</v>
      </c>
      <c r="C39" s="11">
        <v>309</v>
      </c>
      <c r="D39" s="11">
        <v>205</v>
      </c>
      <c r="E39" s="12">
        <f t="shared" si="0"/>
        <v>66.343042071197416</v>
      </c>
      <c r="F39" s="11">
        <v>104</v>
      </c>
      <c r="G39" s="12">
        <f t="shared" si="1"/>
        <v>33.656957928802591</v>
      </c>
      <c r="H39" s="11">
        <v>273</v>
      </c>
      <c r="I39" s="12">
        <f t="shared" si="2"/>
        <v>88.349514563106794</v>
      </c>
      <c r="J39" s="11">
        <v>10</v>
      </c>
      <c r="K39" s="12">
        <f t="shared" si="3"/>
        <v>3.2362459546925564</v>
      </c>
      <c r="L39" s="11">
        <v>26</v>
      </c>
      <c r="M39" s="12">
        <f t="shared" si="4"/>
        <v>8.4142394822006477</v>
      </c>
      <c r="N39" s="3"/>
    </row>
    <row r="40" spans="1:14" s="23" customFormat="1" ht="21" customHeight="1" x14ac:dyDescent="0.2">
      <c r="A40" s="17" t="s">
        <v>42</v>
      </c>
      <c r="B40" s="17"/>
      <c r="C40" s="18">
        <f>SUM(C41:C49)</f>
        <v>20636</v>
      </c>
      <c r="D40" s="18">
        <f>SUM(D41:D49)</f>
        <v>12379</v>
      </c>
      <c r="E40" s="19">
        <f t="shared" si="0"/>
        <v>59.987400659042443</v>
      </c>
      <c r="F40" s="18">
        <f>SUM(F41:F49)</f>
        <v>8257</v>
      </c>
      <c r="G40" s="19">
        <f t="shared" si="1"/>
        <v>40.01259934095755</v>
      </c>
      <c r="H40" s="18">
        <f>SUM(H41:H49)</f>
        <v>19328</v>
      </c>
      <c r="I40" s="19">
        <f t="shared" si="2"/>
        <v>93.66156231827874</v>
      </c>
      <c r="J40" s="18">
        <f>SUM(J41:J49)</f>
        <v>593</v>
      </c>
      <c r="K40" s="19">
        <f t="shared" si="3"/>
        <v>2.8736189183950378</v>
      </c>
      <c r="L40" s="18">
        <f>SUM(L41:L49)</f>
        <v>715</v>
      </c>
      <c r="M40" s="19">
        <f t="shared" si="4"/>
        <v>3.464818763326226</v>
      </c>
      <c r="N40" s="22"/>
    </row>
    <row r="41" spans="1:14" ht="21" customHeight="1" x14ac:dyDescent="0.2">
      <c r="A41" s="10"/>
      <c r="B41" s="10" t="s">
        <v>43</v>
      </c>
      <c r="C41" s="11">
        <v>331</v>
      </c>
      <c r="D41" s="11">
        <v>192</v>
      </c>
      <c r="E41" s="12">
        <f t="shared" si="0"/>
        <v>58.006042296072515</v>
      </c>
      <c r="F41" s="11">
        <v>139</v>
      </c>
      <c r="G41" s="12">
        <f t="shared" si="1"/>
        <v>41.993957703927492</v>
      </c>
      <c r="H41" s="11">
        <v>304</v>
      </c>
      <c r="I41" s="12">
        <f t="shared" si="2"/>
        <v>91.842900302114799</v>
      </c>
      <c r="J41" s="11">
        <v>23</v>
      </c>
      <c r="K41" s="12">
        <f t="shared" si="3"/>
        <v>6.9486404833836861</v>
      </c>
      <c r="L41" s="11">
        <v>4</v>
      </c>
      <c r="M41" s="12">
        <f t="shared" si="4"/>
        <v>1.2084592145015105</v>
      </c>
      <c r="N41" s="3"/>
    </row>
    <row r="42" spans="1:14" x14ac:dyDescent="0.2">
      <c r="A42" s="10"/>
      <c r="B42" s="10" t="s">
        <v>44</v>
      </c>
      <c r="C42" s="11">
        <v>235</v>
      </c>
      <c r="D42" s="11">
        <v>175</v>
      </c>
      <c r="E42" s="12">
        <f t="shared" si="0"/>
        <v>74.468085106382972</v>
      </c>
      <c r="F42" s="11">
        <v>60</v>
      </c>
      <c r="G42" s="12">
        <f t="shared" si="1"/>
        <v>25.531914893617021</v>
      </c>
      <c r="H42" s="11">
        <v>223</v>
      </c>
      <c r="I42" s="12">
        <f t="shared" si="2"/>
        <v>94.893617021276597</v>
      </c>
      <c r="J42" s="11">
        <v>2</v>
      </c>
      <c r="K42" s="12">
        <f t="shared" si="3"/>
        <v>0.85106382978723405</v>
      </c>
      <c r="L42" s="11">
        <v>10</v>
      </c>
      <c r="M42" s="12">
        <f t="shared" si="4"/>
        <v>4.2553191489361701</v>
      </c>
      <c r="N42" s="3"/>
    </row>
    <row r="43" spans="1:14" x14ac:dyDescent="0.2">
      <c r="A43" s="10"/>
      <c r="B43" s="10" t="s">
        <v>45</v>
      </c>
      <c r="C43" s="11">
        <v>307</v>
      </c>
      <c r="D43" s="11">
        <v>198</v>
      </c>
      <c r="E43" s="12">
        <f t="shared" si="0"/>
        <v>64.495114006514655</v>
      </c>
      <c r="F43" s="11">
        <v>109</v>
      </c>
      <c r="G43" s="12">
        <f t="shared" si="1"/>
        <v>35.504885993485338</v>
      </c>
      <c r="H43" s="11">
        <v>267</v>
      </c>
      <c r="I43" s="12">
        <f t="shared" si="2"/>
        <v>86.970684039087956</v>
      </c>
      <c r="J43" s="11">
        <v>21</v>
      </c>
      <c r="K43" s="12">
        <f t="shared" si="3"/>
        <v>6.8403908794788277</v>
      </c>
      <c r="L43" s="11">
        <v>19</v>
      </c>
      <c r="M43" s="12">
        <f t="shared" si="4"/>
        <v>6.1889250814332248</v>
      </c>
      <c r="N43" s="3"/>
    </row>
    <row r="44" spans="1:14" x14ac:dyDescent="0.2">
      <c r="A44" s="10"/>
      <c r="B44" s="10" t="s">
        <v>46</v>
      </c>
      <c r="C44" s="11">
        <v>174</v>
      </c>
      <c r="D44" s="11">
        <v>159</v>
      </c>
      <c r="E44" s="12">
        <f t="shared" si="0"/>
        <v>91.379310344827587</v>
      </c>
      <c r="F44" s="11">
        <v>15</v>
      </c>
      <c r="G44" s="12">
        <f t="shared" si="1"/>
        <v>8.6206896551724146</v>
      </c>
      <c r="H44" s="11">
        <v>114</v>
      </c>
      <c r="I44" s="12">
        <f t="shared" si="2"/>
        <v>65.517241379310349</v>
      </c>
      <c r="J44" s="11">
        <v>19</v>
      </c>
      <c r="K44" s="12">
        <f t="shared" si="3"/>
        <v>10.919540229885058</v>
      </c>
      <c r="L44" s="11">
        <v>41</v>
      </c>
      <c r="M44" s="12">
        <f t="shared" si="4"/>
        <v>23.563218390804597</v>
      </c>
      <c r="N44" s="3"/>
    </row>
    <row r="45" spans="1:14" x14ac:dyDescent="0.2">
      <c r="A45" s="10"/>
      <c r="B45" s="10" t="s">
        <v>47</v>
      </c>
      <c r="C45" s="11">
        <v>454</v>
      </c>
      <c r="D45" s="11">
        <v>415</v>
      </c>
      <c r="E45" s="12">
        <f t="shared" si="0"/>
        <v>91.409691629955944</v>
      </c>
      <c r="F45" s="11">
        <v>39</v>
      </c>
      <c r="G45" s="12">
        <f t="shared" si="1"/>
        <v>8.5903083700440526</v>
      </c>
      <c r="H45" s="11">
        <v>400</v>
      </c>
      <c r="I45" s="12">
        <f t="shared" si="2"/>
        <v>88.105726872246692</v>
      </c>
      <c r="J45" s="11">
        <v>8</v>
      </c>
      <c r="K45" s="12">
        <f t="shared" si="3"/>
        <v>1.7621145374449341</v>
      </c>
      <c r="L45" s="11">
        <v>46</v>
      </c>
      <c r="M45" s="12">
        <f t="shared" si="4"/>
        <v>10.13215859030837</v>
      </c>
      <c r="N45" s="3"/>
    </row>
    <row r="46" spans="1:14" x14ac:dyDescent="0.2">
      <c r="A46" s="10"/>
      <c r="B46" s="10" t="s">
        <v>48</v>
      </c>
      <c r="C46" s="11">
        <v>920</v>
      </c>
      <c r="D46" s="11">
        <v>754</v>
      </c>
      <c r="E46" s="12">
        <f t="shared" si="0"/>
        <v>81.956521739130437</v>
      </c>
      <c r="F46" s="11">
        <v>166</v>
      </c>
      <c r="G46" s="12">
        <f t="shared" si="1"/>
        <v>18.043478260869566</v>
      </c>
      <c r="H46" s="11">
        <v>855</v>
      </c>
      <c r="I46" s="12">
        <f t="shared" si="2"/>
        <v>92.934782608695656</v>
      </c>
      <c r="J46" s="11">
        <v>34</v>
      </c>
      <c r="K46" s="12">
        <f t="shared" si="3"/>
        <v>3.6956521739130435</v>
      </c>
      <c r="L46" s="11">
        <v>31</v>
      </c>
      <c r="M46" s="12">
        <f t="shared" si="4"/>
        <v>3.3695652173913042</v>
      </c>
      <c r="N46" s="3"/>
    </row>
    <row r="47" spans="1:14" x14ac:dyDescent="0.2">
      <c r="A47" s="10"/>
      <c r="B47" s="10" t="s">
        <v>49</v>
      </c>
      <c r="C47" s="11">
        <v>795</v>
      </c>
      <c r="D47" s="11">
        <v>463</v>
      </c>
      <c r="E47" s="12">
        <f t="shared" si="0"/>
        <v>58.238993710691823</v>
      </c>
      <c r="F47" s="11">
        <v>332</v>
      </c>
      <c r="G47" s="12">
        <f t="shared" si="1"/>
        <v>41.761006289308177</v>
      </c>
      <c r="H47" s="11">
        <v>774</v>
      </c>
      <c r="I47" s="12">
        <f t="shared" si="2"/>
        <v>97.35849056603773</v>
      </c>
      <c r="J47" s="11">
        <v>13</v>
      </c>
      <c r="K47" s="12">
        <f t="shared" si="3"/>
        <v>1.6352201257861636</v>
      </c>
      <c r="L47" s="11">
        <v>8</v>
      </c>
      <c r="M47" s="12">
        <f t="shared" si="4"/>
        <v>1.0062893081761006</v>
      </c>
      <c r="N47" s="3"/>
    </row>
    <row r="48" spans="1:14" x14ac:dyDescent="0.2">
      <c r="A48" s="10"/>
      <c r="B48" s="10" t="s">
        <v>50</v>
      </c>
      <c r="C48" s="11">
        <v>7702</v>
      </c>
      <c r="D48" s="11">
        <v>6848</v>
      </c>
      <c r="E48" s="12">
        <f t="shared" si="0"/>
        <v>88.911970916645018</v>
      </c>
      <c r="F48" s="11">
        <v>854</v>
      </c>
      <c r="G48" s="12">
        <f t="shared" si="1"/>
        <v>11.088029083354972</v>
      </c>
      <c r="H48" s="11">
        <v>7144</v>
      </c>
      <c r="I48" s="12">
        <f t="shared" si="2"/>
        <v>92.755128538042058</v>
      </c>
      <c r="J48" s="11">
        <v>48</v>
      </c>
      <c r="K48" s="12">
        <f t="shared" si="3"/>
        <v>0.62321474941573618</v>
      </c>
      <c r="L48" s="11">
        <v>510</v>
      </c>
      <c r="M48" s="12">
        <f t="shared" si="4"/>
        <v>6.6216567125421966</v>
      </c>
      <c r="N48" s="3"/>
    </row>
    <row r="49" spans="1:14" x14ac:dyDescent="0.2">
      <c r="A49" s="10"/>
      <c r="B49" s="10" t="s">
        <v>51</v>
      </c>
      <c r="C49" s="11">
        <v>9718</v>
      </c>
      <c r="D49" s="11">
        <v>3175</v>
      </c>
      <c r="E49" s="12">
        <f t="shared" si="0"/>
        <v>32.671331549701584</v>
      </c>
      <c r="F49" s="11">
        <v>6543</v>
      </c>
      <c r="G49" s="12">
        <f t="shared" si="1"/>
        <v>67.328668450298409</v>
      </c>
      <c r="H49" s="11">
        <v>9247</v>
      </c>
      <c r="I49" s="12">
        <f t="shared" si="2"/>
        <v>95.153323729162381</v>
      </c>
      <c r="J49" s="11">
        <v>425</v>
      </c>
      <c r="K49" s="12">
        <f t="shared" si="3"/>
        <v>4.3733278452356448</v>
      </c>
      <c r="L49" s="11">
        <v>46</v>
      </c>
      <c r="M49" s="12">
        <f t="shared" si="4"/>
        <v>0.47334842560197571</v>
      </c>
      <c r="N49" s="3"/>
    </row>
    <row r="50" spans="1:14" s="23" customFormat="1" ht="21" customHeight="1" x14ac:dyDescent="0.2">
      <c r="A50" s="17" t="s">
        <v>52</v>
      </c>
      <c r="B50" s="17"/>
      <c r="C50" s="18">
        <f>SUM(C51:C59)</f>
        <v>5957</v>
      </c>
      <c r="D50" s="18">
        <f>SUM(D51:D59)</f>
        <v>4506</v>
      </c>
      <c r="E50" s="19">
        <f t="shared" si="0"/>
        <v>75.642101729058254</v>
      </c>
      <c r="F50" s="18">
        <f>SUM(F51:F59)</f>
        <v>1451</v>
      </c>
      <c r="G50" s="19">
        <f t="shared" si="1"/>
        <v>24.35789827094175</v>
      </c>
      <c r="H50" s="18">
        <f>SUM(H51:H59)</f>
        <v>4957</v>
      </c>
      <c r="I50" s="19">
        <f t="shared" si="2"/>
        <v>83.213026691287567</v>
      </c>
      <c r="J50" s="18">
        <f>SUM(J51:J59)</f>
        <v>470</v>
      </c>
      <c r="K50" s="19">
        <f t="shared" si="3"/>
        <v>7.8898774550948456</v>
      </c>
      <c r="L50" s="18">
        <f>SUM(L51:L59)</f>
        <v>530</v>
      </c>
      <c r="M50" s="19">
        <f t="shared" si="4"/>
        <v>8.8970958536175928</v>
      </c>
      <c r="N50" s="22"/>
    </row>
    <row r="51" spans="1:14" ht="21" customHeight="1" x14ac:dyDescent="0.2">
      <c r="A51" s="10"/>
      <c r="B51" s="10" t="s">
        <v>53</v>
      </c>
      <c r="C51" s="11">
        <v>457</v>
      </c>
      <c r="D51" s="11">
        <v>332</v>
      </c>
      <c r="E51" s="12">
        <f t="shared" si="0"/>
        <v>72.647702407002186</v>
      </c>
      <c r="F51" s="11">
        <v>125</v>
      </c>
      <c r="G51" s="12">
        <f t="shared" si="1"/>
        <v>27.352297592997811</v>
      </c>
      <c r="H51" s="11">
        <v>271</v>
      </c>
      <c r="I51" s="12">
        <f t="shared" si="2"/>
        <v>59.299781181619259</v>
      </c>
      <c r="J51" s="11">
        <v>114</v>
      </c>
      <c r="K51" s="12">
        <f t="shared" si="3"/>
        <v>24.945295404814004</v>
      </c>
      <c r="L51" s="11">
        <v>72</v>
      </c>
      <c r="M51" s="12">
        <f t="shared" si="4"/>
        <v>15.75492341356674</v>
      </c>
      <c r="N51" s="3"/>
    </row>
    <row r="52" spans="1:14" x14ac:dyDescent="0.2">
      <c r="A52" s="10"/>
      <c r="B52" s="10" t="s">
        <v>54</v>
      </c>
      <c r="C52" s="11">
        <v>289</v>
      </c>
      <c r="D52" s="11">
        <v>206</v>
      </c>
      <c r="E52" s="12">
        <f t="shared" si="0"/>
        <v>71.280276816609003</v>
      </c>
      <c r="F52" s="11">
        <v>83</v>
      </c>
      <c r="G52" s="12">
        <f t="shared" si="1"/>
        <v>28.719723183391004</v>
      </c>
      <c r="H52" s="11">
        <v>223</v>
      </c>
      <c r="I52" s="12">
        <f t="shared" si="2"/>
        <v>77.162629757785467</v>
      </c>
      <c r="J52" s="11">
        <v>19</v>
      </c>
      <c r="K52" s="12">
        <f t="shared" si="3"/>
        <v>6.5743944636678195</v>
      </c>
      <c r="L52" s="11">
        <v>47</v>
      </c>
      <c r="M52" s="12">
        <f t="shared" si="4"/>
        <v>16.262975778546711</v>
      </c>
      <c r="N52" s="3"/>
    </row>
    <row r="53" spans="1:14" x14ac:dyDescent="0.2">
      <c r="A53" s="10"/>
      <c r="B53" s="10" t="s">
        <v>55</v>
      </c>
      <c r="C53" s="11">
        <v>1166</v>
      </c>
      <c r="D53" s="11">
        <v>925</v>
      </c>
      <c r="E53" s="12">
        <f t="shared" si="0"/>
        <v>79.331046312178387</v>
      </c>
      <c r="F53" s="11">
        <v>241</v>
      </c>
      <c r="G53" s="12">
        <f t="shared" si="1"/>
        <v>20.668953687821613</v>
      </c>
      <c r="H53" s="11">
        <v>1083</v>
      </c>
      <c r="I53" s="12">
        <f t="shared" si="2"/>
        <v>92.881646655231563</v>
      </c>
      <c r="J53" s="11">
        <v>73</v>
      </c>
      <c r="K53" s="12">
        <f t="shared" si="3"/>
        <v>6.2607204116638071</v>
      </c>
      <c r="L53" s="11">
        <v>10</v>
      </c>
      <c r="M53" s="12">
        <f t="shared" si="4"/>
        <v>0.85763293310463129</v>
      </c>
      <c r="N53" s="3"/>
    </row>
    <row r="54" spans="1:14" x14ac:dyDescent="0.2">
      <c r="A54" s="10"/>
      <c r="B54" s="10" t="s">
        <v>56</v>
      </c>
      <c r="C54" s="11">
        <v>458</v>
      </c>
      <c r="D54" s="11">
        <v>327</v>
      </c>
      <c r="E54" s="12">
        <f t="shared" si="0"/>
        <v>71.397379912663766</v>
      </c>
      <c r="F54" s="11">
        <v>131</v>
      </c>
      <c r="G54" s="12">
        <f t="shared" si="1"/>
        <v>28.602620087336245</v>
      </c>
      <c r="H54" s="11">
        <v>399</v>
      </c>
      <c r="I54" s="12">
        <f t="shared" si="2"/>
        <v>87.117903930131007</v>
      </c>
      <c r="J54" s="11">
        <v>47</v>
      </c>
      <c r="K54" s="12">
        <f t="shared" si="3"/>
        <v>10.262008733624455</v>
      </c>
      <c r="L54" s="11">
        <v>12</v>
      </c>
      <c r="M54" s="12">
        <f t="shared" si="4"/>
        <v>2.6200873362445414</v>
      </c>
      <c r="N54" s="3"/>
    </row>
    <row r="55" spans="1:14" x14ac:dyDescent="0.2">
      <c r="A55" s="10"/>
      <c r="B55" s="10" t="s">
        <v>57</v>
      </c>
      <c r="C55" s="11">
        <v>861</v>
      </c>
      <c r="D55" s="11">
        <v>731</v>
      </c>
      <c r="E55" s="12">
        <f t="shared" si="0"/>
        <v>84.901277584204422</v>
      </c>
      <c r="F55" s="11">
        <v>130</v>
      </c>
      <c r="G55" s="12">
        <f t="shared" si="1"/>
        <v>15.098722415795587</v>
      </c>
      <c r="H55" s="11">
        <v>834</v>
      </c>
      <c r="I55" s="12">
        <f t="shared" si="2"/>
        <v>96.864111498257842</v>
      </c>
      <c r="J55" s="11">
        <v>8</v>
      </c>
      <c r="K55" s="12">
        <f t="shared" si="3"/>
        <v>0.92915214866434381</v>
      </c>
      <c r="L55" s="11">
        <v>19</v>
      </c>
      <c r="M55" s="12">
        <f t="shared" si="4"/>
        <v>2.2067363530778166</v>
      </c>
      <c r="N55" s="3"/>
    </row>
    <row r="56" spans="1:14" x14ac:dyDescent="0.2">
      <c r="A56" s="10"/>
      <c r="B56" s="10" t="s">
        <v>58</v>
      </c>
      <c r="C56" s="11">
        <v>930</v>
      </c>
      <c r="D56" s="11">
        <v>708</v>
      </c>
      <c r="E56" s="12">
        <f t="shared" si="0"/>
        <v>76.129032258064512</v>
      </c>
      <c r="F56" s="11">
        <v>222</v>
      </c>
      <c r="G56" s="12">
        <f t="shared" si="1"/>
        <v>23.870967741935484</v>
      </c>
      <c r="H56" s="11">
        <v>716</v>
      </c>
      <c r="I56" s="12">
        <f t="shared" si="2"/>
        <v>76.989247311827953</v>
      </c>
      <c r="J56" s="11">
        <v>97</v>
      </c>
      <c r="K56" s="12">
        <f t="shared" si="3"/>
        <v>10.43010752688172</v>
      </c>
      <c r="L56" s="11">
        <v>117</v>
      </c>
      <c r="M56" s="12">
        <f t="shared" si="4"/>
        <v>12.580645161290322</v>
      </c>
      <c r="N56" s="3"/>
    </row>
    <row r="57" spans="1:14" x14ac:dyDescent="0.2">
      <c r="A57" s="10"/>
      <c r="B57" s="10" t="s">
        <v>59</v>
      </c>
      <c r="C57" s="11">
        <v>753</v>
      </c>
      <c r="D57" s="11">
        <v>725</v>
      </c>
      <c r="E57" s="12">
        <f t="shared" si="0"/>
        <v>96.281540504648078</v>
      </c>
      <c r="F57" s="11">
        <v>28</v>
      </c>
      <c r="G57" s="12">
        <f t="shared" si="1"/>
        <v>3.7184594953519259</v>
      </c>
      <c r="H57" s="11">
        <v>746</v>
      </c>
      <c r="I57" s="12">
        <f t="shared" si="2"/>
        <v>99.070385126162023</v>
      </c>
      <c r="J57" s="11">
        <v>3</v>
      </c>
      <c r="K57" s="12">
        <f t="shared" si="3"/>
        <v>0.39840637450199201</v>
      </c>
      <c r="L57" s="11">
        <v>4</v>
      </c>
      <c r="M57" s="12">
        <f t="shared" si="4"/>
        <v>0.53120849933598935</v>
      </c>
      <c r="N57" s="3"/>
    </row>
    <row r="58" spans="1:14" x14ac:dyDescent="0.2">
      <c r="A58" s="10"/>
      <c r="B58" s="10" t="s">
        <v>60</v>
      </c>
      <c r="C58" s="11">
        <v>330</v>
      </c>
      <c r="D58" s="11">
        <v>25</v>
      </c>
      <c r="E58" s="12">
        <f t="shared" si="0"/>
        <v>7.5757575757575761</v>
      </c>
      <c r="F58" s="11">
        <v>305</v>
      </c>
      <c r="G58" s="12">
        <f t="shared" si="1"/>
        <v>92.424242424242422</v>
      </c>
      <c r="H58" s="11">
        <v>166</v>
      </c>
      <c r="I58" s="12">
        <f t="shared" si="2"/>
        <v>50.303030303030305</v>
      </c>
      <c r="J58" s="11">
        <v>52</v>
      </c>
      <c r="K58" s="12">
        <f t="shared" si="3"/>
        <v>15.757575757575756</v>
      </c>
      <c r="L58" s="11">
        <v>112</v>
      </c>
      <c r="M58" s="12">
        <f t="shared" si="4"/>
        <v>33.939393939393945</v>
      </c>
      <c r="N58" s="3"/>
    </row>
    <row r="59" spans="1:14" x14ac:dyDescent="0.2">
      <c r="A59" s="10"/>
      <c r="B59" s="10" t="s">
        <v>61</v>
      </c>
      <c r="C59" s="11">
        <v>713</v>
      </c>
      <c r="D59" s="11">
        <v>527</v>
      </c>
      <c r="E59" s="12">
        <f t="shared" si="0"/>
        <v>73.91304347826086</v>
      </c>
      <c r="F59" s="11">
        <v>186</v>
      </c>
      <c r="G59" s="12">
        <f t="shared" si="1"/>
        <v>26.086956521739129</v>
      </c>
      <c r="H59" s="11">
        <v>519</v>
      </c>
      <c r="I59" s="12">
        <f t="shared" si="2"/>
        <v>72.791023842917241</v>
      </c>
      <c r="J59" s="11">
        <v>57</v>
      </c>
      <c r="K59" s="12">
        <f t="shared" si="3"/>
        <v>7.9943899018232818</v>
      </c>
      <c r="L59" s="11">
        <v>137</v>
      </c>
      <c r="M59" s="12">
        <f t="shared" si="4"/>
        <v>19.214586255259466</v>
      </c>
      <c r="N59" s="3"/>
    </row>
    <row r="60" spans="1:14" s="23" customFormat="1" ht="21" customHeight="1" x14ac:dyDescent="0.2">
      <c r="A60" s="17" t="s">
        <v>62</v>
      </c>
      <c r="B60" s="17"/>
      <c r="C60" s="18">
        <f>SUM(C61:C67)</f>
        <v>2991</v>
      </c>
      <c r="D60" s="18">
        <f>SUM(D61:D67)</f>
        <v>2015</v>
      </c>
      <c r="E60" s="19">
        <f t="shared" si="0"/>
        <v>67.368772985623536</v>
      </c>
      <c r="F60" s="18">
        <f>SUM(F61:F67)</f>
        <v>976</v>
      </c>
      <c r="G60" s="19">
        <f t="shared" si="1"/>
        <v>32.631227014376464</v>
      </c>
      <c r="H60" s="18">
        <f>SUM(H61:H67)</f>
        <v>2472</v>
      </c>
      <c r="I60" s="19">
        <f t="shared" si="2"/>
        <v>82.647943831494487</v>
      </c>
      <c r="J60" s="18">
        <f>SUM(J61:J67)</f>
        <v>311</v>
      </c>
      <c r="K60" s="19">
        <f t="shared" si="3"/>
        <v>10.397860247408893</v>
      </c>
      <c r="L60" s="18">
        <f>SUM(L61:L67)</f>
        <v>208</v>
      </c>
      <c r="M60" s="19">
        <f t="shared" si="4"/>
        <v>6.9541959210966233</v>
      </c>
      <c r="N60" s="22"/>
    </row>
    <row r="61" spans="1:14" ht="21" customHeight="1" x14ac:dyDescent="0.2">
      <c r="A61" s="10"/>
      <c r="B61" s="10" t="s">
        <v>63</v>
      </c>
      <c r="C61" s="11">
        <v>867</v>
      </c>
      <c r="D61" s="11">
        <v>661</v>
      </c>
      <c r="E61" s="12">
        <f t="shared" si="0"/>
        <v>76.239907727796989</v>
      </c>
      <c r="F61" s="11">
        <v>206</v>
      </c>
      <c r="G61" s="12">
        <f t="shared" si="1"/>
        <v>23.760092272203</v>
      </c>
      <c r="H61" s="11">
        <v>659</v>
      </c>
      <c r="I61" s="12">
        <f t="shared" si="2"/>
        <v>76.009227220299877</v>
      </c>
      <c r="J61" s="11">
        <v>186</v>
      </c>
      <c r="K61" s="12">
        <f t="shared" si="3"/>
        <v>21.453287197231834</v>
      </c>
      <c r="L61" s="11">
        <v>22</v>
      </c>
      <c r="M61" s="12">
        <f t="shared" si="4"/>
        <v>2.5374855824682814</v>
      </c>
      <c r="N61" s="3"/>
    </row>
    <row r="62" spans="1:14" x14ac:dyDescent="0.2">
      <c r="A62" s="10"/>
      <c r="B62" s="10" t="s">
        <v>64</v>
      </c>
      <c r="C62" s="11">
        <v>322</v>
      </c>
      <c r="D62" s="11">
        <v>215</v>
      </c>
      <c r="E62" s="12">
        <f t="shared" si="0"/>
        <v>66.770186335403722</v>
      </c>
      <c r="F62" s="11">
        <v>107</v>
      </c>
      <c r="G62" s="12">
        <f t="shared" si="1"/>
        <v>33.229813664596278</v>
      </c>
      <c r="H62" s="11">
        <v>314</v>
      </c>
      <c r="I62" s="12">
        <f t="shared" si="2"/>
        <v>97.515527950310556</v>
      </c>
      <c r="J62" s="11">
        <v>0</v>
      </c>
      <c r="K62" s="12" t="str">
        <f t="shared" si="3"/>
        <v>.0</v>
      </c>
      <c r="L62" s="11">
        <v>8</v>
      </c>
      <c r="M62" s="12">
        <f t="shared" si="4"/>
        <v>2.4844720496894408</v>
      </c>
      <c r="N62" s="3"/>
    </row>
    <row r="63" spans="1:14" x14ac:dyDescent="0.2">
      <c r="A63" s="10"/>
      <c r="B63" s="10" t="s">
        <v>65</v>
      </c>
      <c r="C63" s="11">
        <v>287</v>
      </c>
      <c r="D63" s="11">
        <v>154</v>
      </c>
      <c r="E63" s="12">
        <f t="shared" si="0"/>
        <v>53.658536585365859</v>
      </c>
      <c r="F63" s="11">
        <v>133</v>
      </c>
      <c r="G63" s="12">
        <f t="shared" si="1"/>
        <v>46.341463414634148</v>
      </c>
      <c r="H63" s="11">
        <v>215</v>
      </c>
      <c r="I63" s="12">
        <f t="shared" si="2"/>
        <v>74.912891986062718</v>
      </c>
      <c r="J63" s="11">
        <v>0</v>
      </c>
      <c r="K63" s="12" t="str">
        <f t="shared" si="3"/>
        <v>.0</v>
      </c>
      <c r="L63" s="11">
        <v>72</v>
      </c>
      <c r="M63" s="12">
        <f t="shared" si="4"/>
        <v>25.087108013937282</v>
      </c>
      <c r="N63" s="3"/>
    </row>
    <row r="64" spans="1:14" x14ac:dyDescent="0.2">
      <c r="A64" s="10"/>
      <c r="B64" s="10" t="s">
        <v>66</v>
      </c>
      <c r="C64" s="11">
        <v>422</v>
      </c>
      <c r="D64" s="11">
        <v>364</v>
      </c>
      <c r="E64" s="12">
        <f t="shared" si="0"/>
        <v>86.255924170616112</v>
      </c>
      <c r="F64" s="11">
        <v>58</v>
      </c>
      <c r="G64" s="12">
        <f t="shared" si="1"/>
        <v>13.744075829383887</v>
      </c>
      <c r="H64" s="11">
        <v>346</v>
      </c>
      <c r="I64" s="12">
        <f t="shared" si="2"/>
        <v>81.990521327014221</v>
      </c>
      <c r="J64" s="11">
        <v>74</v>
      </c>
      <c r="K64" s="12">
        <f t="shared" si="3"/>
        <v>17.535545023696685</v>
      </c>
      <c r="L64" s="11">
        <v>2</v>
      </c>
      <c r="M64" s="12">
        <f t="shared" si="4"/>
        <v>0.47393364928909953</v>
      </c>
      <c r="N64" s="3"/>
    </row>
    <row r="65" spans="1:14" x14ac:dyDescent="0.2">
      <c r="A65" s="10"/>
      <c r="B65" s="10" t="s">
        <v>67</v>
      </c>
      <c r="C65" s="11">
        <v>580</v>
      </c>
      <c r="D65" s="11">
        <v>270</v>
      </c>
      <c r="E65" s="12">
        <f t="shared" si="0"/>
        <v>46.551724137931032</v>
      </c>
      <c r="F65" s="11">
        <v>310</v>
      </c>
      <c r="G65" s="12">
        <f t="shared" si="1"/>
        <v>53.448275862068961</v>
      </c>
      <c r="H65" s="11">
        <v>523</v>
      </c>
      <c r="I65" s="12">
        <f t="shared" si="2"/>
        <v>90.172413793103445</v>
      </c>
      <c r="J65" s="11">
        <v>28</v>
      </c>
      <c r="K65" s="12">
        <f t="shared" si="3"/>
        <v>4.8275862068965516</v>
      </c>
      <c r="L65" s="11">
        <v>29</v>
      </c>
      <c r="M65" s="12">
        <f t="shared" si="4"/>
        <v>5</v>
      </c>
      <c r="N65" s="3"/>
    </row>
    <row r="66" spans="1:14" x14ac:dyDescent="0.2">
      <c r="A66" s="10"/>
      <c r="B66" s="10" t="s">
        <v>68</v>
      </c>
      <c r="C66" s="11">
        <v>351</v>
      </c>
      <c r="D66" s="11">
        <v>284</v>
      </c>
      <c r="E66" s="12">
        <f t="shared" si="0"/>
        <v>80.911680911680918</v>
      </c>
      <c r="F66" s="11">
        <v>67</v>
      </c>
      <c r="G66" s="12">
        <f t="shared" si="1"/>
        <v>19.088319088319089</v>
      </c>
      <c r="H66" s="11">
        <v>271</v>
      </c>
      <c r="I66" s="12">
        <f t="shared" si="2"/>
        <v>77.207977207977208</v>
      </c>
      <c r="J66" s="11">
        <v>17</v>
      </c>
      <c r="K66" s="12">
        <f t="shared" si="3"/>
        <v>4.8433048433048427</v>
      </c>
      <c r="L66" s="11">
        <v>63</v>
      </c>
      <c r="M66" s="12">
        <f t="shared" si="4"/>
        <v>17.948717948717949</v>
      </c>
      <c r="N66" s="3"/>
    </row>
    <row r="67" spans="1:14" x14ac:dyDescent="0.2">
      <c r="A67" s="10"/>
      <c r="B67" s="10" t="s">
        <v>69</v>
      </c>
      <c r="C67" s="11">
        <v>162</v>
      </c>
      <c r="D67" s="11">
        <v>67</v>
      </c>
      <c r="E67" s="12">
        <f t="shared" si="0"/>
        <v>41.358024691358025</v>
      </c>
      <c r="F67" s="11">
        <v>95</v>
      </c>
      <c r="G67" s="12">
        <f t="shared" si="1"/>
        <v>58.641975308641982</v>
      </c>
      <c r="H67" s="11">
        <v>144</v>
      </c>
      <c r="I67" s="12">
        <f t="shared" si="2"/>
        <v>88.888888888888886</v>
      </c>
      <c r="J67" s="11">
        <v>6</v>
      </c>
      <c r="K67" s="12">
        <f t="shared" si="3"/>
        <v>3.7037037037037033</v>
      </c>
      <c r="L67" s="11">
        <v>12</v>
      </c>
      <c r="M67" s="12">
        <f t="shared" si="4"/>
        <v>7.4074074074074066</v>
      </c>
      <c r="N67" s="3"/>
    </row>
    <row r="68" spans="1:14" s="23" customFormat="1" ht="21" customHeight="1" x14ac:dyDescent="0.2">
      <c r="A68" s="17" t="s">
        <v>70</v>
      </c>
      <c r="B68" s="17"/>
      <c r="C68" s="18">
        <f>SUM(C69:C78)</f>
        <v>5897</v>
      </c>
      <c r="D68" s="18">
        <f>SUM(D69:D78)</f>
        <v>4327</v>
      </c>
      <c r="E68" s="19">
        <f t="shared" si="0"/>
        <v>73.376293030354418</v>
      </c>
      <c r="F68" s="18">
        <f>SUM(F69:F78)</f>
        <v>1570</v>
      </c>
      <c r="G68" s="19">
        <f t="shared" si="1"/>
        <v>26.623706969645582</v>
      </c>
      <c r="H68" s="18">
        <f>SUM(H69:H78)</f>
        <v>5527</v>
      </c>
      <c r="I68" s="19">
        <f t="shared" si="2"/>
        <v>93.725623198236391</v>
      </c>
      <c r="J68" s="18">
        <f>SUM(J69:J78)</f>
        <v>93</v>
      </c>
      <c r="K68" s="19">
        <f t="shared" si="3"/>
        <v>1.5770730880108532</v>
      </c>
      <c r="L68" s="18">
        <f>SUM(L69:L78)</f>
        <v>277</v>
      </c>
      <c r="M68" s="19">
        <f t="shared" si="4"/>
        <v>4.6973037137527553</v>
      </c>
      <c r="N68" s="22"/>
    </row>
    <row r="69" spans="1:14" ht="21" customHeight="1" x14ac:dyDescent="0.2">
      <c r="A69" s="10"/>
      <c r="B69" s="10" t="s">
        <v>71</v>
      </c>
      <c r="C69" s="11">
        <v>627</v>
      </c>
      <c r="D69" s="11">
        <v>443</v>
      </c>
      <c r="E69" s="12">
        <f t="shared" si="0"/>
        <v>70.653907496012764</v>
      </c>
      <c r="F69" s="11">
        <v>184</v>
      </c>
      <c r="G69" s="12">
        <f t="shared" si="1"/>
        <v>29.346092503987244</v>
      </c>
      <c r="H69" s="11">
        <v>458</v>
      </c>
      <c r="I69" s="12">
        <f t="shared" si="2"/>
        <v>73.046251993620416</v>
      </c>
      <c r="J69" s="11">
        <v>27</v>
      </c>
      <c r="K69" s="12">
        <f t="shared" si="3"/>
        <v>4.3062200956937797</v>
      </c>
      <c r="L69" s="11">
        <v>142</v>
      </c>
      <c r="M69" s="12">
        <f t="shared" si="4"/>
        <v>22.647527910685806</v>
      </c>
      <c r="N69" s="3"/>
    </row>
    <row r="70" spans="1:14" x14ac:dyDescent="0.2">
      <c r="A70" s="10"/>
      <c r="B70" s="10" t="s">
        <v>72</v>
      </c>
      <c r="C70" s="11">
        <v>251</v>
      </c>
      <c r="D70" s="11">
        <v>104</v>
      </c>
      <c r="E70" s="12">
        <f t="shared" si="0"/>
        <v>41.43426294820717</v>
      </c>
      <c r="F70" s="11">
        <v>147</v>
      </c>
      <c r="G70" s="12">
        <f t="shared" si="1"/>
        <v>58.56573705179283</v>
      </c>
      <c r="H70" s="11">
        <v>250</v>
      </c>
      <c r="I70" s="12">
        <f t="shared" si="2"/>
        <v>99.601593625498012</v>
      </c>
      <c r="J70" s="11">
        <v>0</v>
      </c>
      <c r="K70" s="12" t="str">
        <f t="shared" si="3"/>
        <v>.0</v>
      </c>
      <c r="L70" s="11">
        <v>1</v>
      </c>
      <c r="M70" s="12">
        <f t="shared" si="4"/>
        <v>0.39840637450199201</v>
      </c>
      <c r="N70" s="3"/>
    </row>
    <row r="71" spans="1:14" x14ac:dyDescent="0.2">
      <c r="A71" s="10"/>
      <c r="B71" s="10" t="s">
        <v>73</v>
      </c>
      <c r="C71" s="11">
        <v>431</v>
      </c>
      <c r="D71" s="11">
        <v>272</v>
      </c>
      <c r="E71" s="12">
        <f t="shared" si="0"/>
        <v>63.109048723897907</v>
      </c>
      <c r="F71" s="11">
        <v>159</v>
      </c>
      <c r="G71" s="12">
        <f t="shared" si="1"/>
        <v>36.890951276102093</v>
      </c>
      <c r="H71" s="11">
        <v>412</v>
      </c>
      <c r="I71" s="12">
        <f t="shared" si="2"/>
        <v>95.591647331786547</v>
      </c>
      <c r="J71" s="11">
        <v>7</v>
      </c>
      <c r="K71" s="12">
        <f t="shared" si="3"/>
        <v>1.6241299303944314</v>
      </c>
      <c r="L71" s="11">
        <v>12</v>
      </c>
      <c r="M71" s="12">
        <f t="shared" si="4"/>
        <v>2.7842227378190252</v>
      </c>
      <c r="N71" s="3"/>
    </row>
    <row r="72" spans="1:14" x14ac:dyDescent="0.2">
      <c r="A72" s="10"/>
      <c r="B72" s="10" t="s">
        <v>74</v>
      </c>
      <c r="C72" s="11">
        <v>527</v>
      </c>
      <c r="D72" s="11">
        <v>369</v>
      </c>
      <c r="E72" s="12">
        <f t="shared" si="0"/>
        <v>70.018975332068308</v>
      </c>
      <c r="F72" s="11">
        <v>158</v>
      </c>
      <c r="G72" s="12">
        <f t="shared" si="1"/>
        <v>29.981024667931688</v>
      </c>
      <c r="H72" s="11">
        <v>503</v>
      </c>
      <c r="I72" s="12">
        <f t="shared" si="2"/>
        <v>95.44592030360532</v>
      </c>
      <c r="J72" s="11">
        <v>24</v>
      </c>
      <c r="K72" s="12">
        <f t="shared" si="3"/>
        <v>4.5540796963946866</v>
      </c>
      <c r="L72" s="11">
        <v>0</v>
      </c>
      <c r="M72" s="12" t="str">
        <f t="shared" si="4"/>
        <v>.0</v>
      </c>
      <c r="N72" s="3"/>
    </row>
    <row r="73" spans="1:14" x14ac:dyDescent="0.2">
      <c r="A73" s="10"/>
      <c r="B73" s="10" t="s">
        <v>75</v>
      </c>
      <c r="C73" s="11">
        <v>390</v>
      </c>
      <c r="D73" s="11">
        <v>327</v>
      </c>
      <c r="E73" s="12">
        <f t="shared" si="0"/>
        <v>83.846153846153854</v>
      </c>
      <c r="F73" s="11">
        <v>63</v>
      </c>
      <c r="G73" s="12">
        <f t="shared" si="1"/>
        <v>16.153846153846153</v>
      </c>
      <c r="H73" s="11">
        <v>381</v>
      </c>
      <c r="I73" s="12">
        <f t="shared" si="2"/>
        <v>97.692307692307693</v>
      </c>
      <c r="J73" s="11">
        <v>0</v>
      </c>
      <c r="K73" s="12" t="str">
        <f t="shared" si="3"/>
        <v>.0</v>
      </c>
      <c r="L73" s="11">
        <v>9</v>
      </c>
      <c r="M73" s="12">
        <f t="shared" si="4"/>
        <v>2.3076923076923079</v>
      </c>
      <c r="N73" s="3"/>
    </row>
    <row r="74" spans="1:14" x14ac:dyDescent="0.2">
      <c r="A74" s="10"/>
      <c r="B74" s="10" t="s">
        <v>76</v>
      </c>
      <c r="C74" s="11">
        <v>1402</v>
      </c>
      <c r="D74" s="11">
        <v>1331</v>
      </c>
      <c r="E74" s="12">
        <f t="shared" ref="E74:E113" si="5">IF(D74=0,".0",D74/C74*100)</f>
        <v>94.935805991440802</v>
      </c>
      <c r="F74" s="11">
        <v>71</v>
      </c>
      <c r="G74" s="12">
        <f t="shared" ref="G74:G113" si="6">IF(F74=0,".0",F74/C74*100)</f>
        <v>5.064194008559201</v>
      </c>
      <c r="H74" s="11">
        <v>1395</v>
      </c>
      <c r="I74" s="12">
        <f t="shared" ref="I74:I113" si="7">IF(H74=0,".0",H74/C74*100)</f>
        <v>99.500713266761764</v>
      </c>
      <c r="J74" s="11">
        <v>4</v>
      </c>
      <c r="K74" s="12">
        <f t="shared" ref="K74:K113" si="8">IF(J74=0,".0",J74/C74*100)</f>
        <v>0.28530670470756064</v>
      </c>
      <c r="L74" s="11">
        <v>3</v>
      </c>
      <c r="M74" s="12">
        <f t="shared" ref="M74:M113" si="9">IF(L74=0,".0",L74/C74*100)</f>
        <v>0.21398002853067047</v>
      </c>
      <c r="N74" s="3"/>
    </row>
    <row r="75" spans="1:14" x14ac:dyDescent="0.2">
      <c r="A75" s="10"/>
      <c r="B75" s="10" t="s">
        <v>77</v>
      </c>
      <c r="C75" s="11">
        <v>797</v>
      </c>
      <c r="D75" s="11">
        <v>665</v>
      </c>
      <c r="E75" s="12">
        <f t="shared" si="5"/>
        <v>83.437892095357597</v>
      </c>
      <c r="F75" s="11">
        <v>132</v>
      </c>
      <c r="G75" s="12">
        <f t="shared" si="6"/>
        <v>16.56210790464241</v>
      </c>
      <c r="H75" s="11">
        <v>773</v>
      </c>
      <c r="I75" s="12">
        <f t="shared" si="7"/>
        <v>96.988707653701383</v>
      </c>
      <c r="J75" s="11">
        <v>21</v>
      </c>
      <c r="K75" s="12">
        <f t="shared" si="8"/>
        <v>2.6348808030112925</v>
      </c>
      <c r="L75" s="11">
        <v>3</v>
      </c>
      <c r="M75" s="12">
        <f t="shared" si="9"/>
        <v>0.37641154328732745</v>
      </c>
      <c r="N75" s="3"/>
    </row>
    <row r="76" spans="1:14" x14ac:dyDescent="0.2">
      <c r="A76" s="10"/>
      <c r="B76" s="10" t="s">
        <v>78</v>
      </c>
      <c r="C76" s="11">
        <v>538</v>
      </c>
      <c r="D76" s="11">
        <v>320</v>
      </c>
      <c r="E76" s="12">
        <f t="shared" si="5"/>
        <v>59.479553903345725</v>
      </c>
      <c r="F76" s="11">
        <v>218</v>
      </c>
      <c r="G76" s="12">
        <f t="shared" si="6"/>
        <v>40.520446096654275</v>
      </c>
      <c r="H76" s="11">
        <v>534</v>
      </c>
      <c r="I76" s="12">
        <f t="shared" si="7"/>
        <v>99.25650557620817</v>
      </c>
      <c r="J76" s="11">
        <v>1</v>
      </c>
      <c r="K76" s="12">
        <f t="shared" si="8"/>
        <v>0.18587360594795538</v>
      </c>
      <c r="L76" s="11">
        <v>3</v>
      </c>
      <c r="M76" s="12">
        <f t="shared" si="9"/>
        <v>0.55762081784386619</v>
      </c>
      <c r="N76" s="3"/>
    </row>
    <row r="77" spans="1:14" x14ac:dyDescent="0.2">
      <c r="A77" s="10"/>
      <c r="B77" s="10" t="s">
        <v>79</v>
      </c>
      <c r="C77" s="11">
        <v>381</v>
      </c>
      <c r="D77" s="11">
        <v>203</v>
      </c>
      <c r="E77" s="12">
        <f t="shared" si="5"/>
        <v>53.280839895013123</v>
      </c>
      <c r="F77" s="11">
        <v>178</v>
      </c>
      <c r="G77" s="12">
        <f t="shared" si="6"/>
        <v>46.719160104986877</v>
      </c>
      <c r="H77" s="11">
        <v>279</v>
      </c>
      <c r="I77" s="12">
        <f t="shared" si="7"/>
        <v>73.228346456692918</v>
      </c>
      <c r="J77" s="11">
        <v>2</v>
      </c>
      <c r="K77" s="12">
        <f t="shared" si="8"/>
        <v>0.52493438320209973</v>
      </c>
      <c r="L77" s="11">
        <v>100</v>
      </c>
      <c r="M77" s="12">
        <f t="shared" si="9"/>
        <v>26.246719160104988</v>
      </c>
      <c r="N77" s="3"/>
    </row>
    <row r="78" spans="1:14" x14ac:dyDescent="0.2">
      <c r="A78" s="10"/>
      <c r="B78" s="10" t="s">
        <v>80</v>
      </c>
      <c r="C78" s="11">
        <v>553</v>
      </c>
      <c r="D78" s="11">
        <v>293</v>
      </c>
      <c r="E78" s="12">
        <f t="shared" si="5"/>
        <v>52.983725135623871</v>
      </c>
      <c r="F78" s="11">
        <v>260</v>
      </c>
      <c r="G78" s="12">
        <f t="shared" si="6"/>
        <v>47.016274864376129</v>
      </c>
      <c r="H78" s="11">
        <v>542</v>
      </c>
      <c r="I78" s="12">
        <f t="shared" si="7"/>
        <v>98.010849909584081</v>
      </c>
      <c r="J78" s="11">
        <v>7</v>
      </c>
      <c r="K78" s="12">
        <f t="shared" si="8"/>
        <v>1.2658227848101267</v>
      </c>
      <c r="L78" s="11">
        <v>4</v>
      </c>
      <c r="M78" s="12">
        <f t="shared" si="9"/>
        <v>0.72332730560578662</v>
      </c>
      <c r="N78" s="3"/>
    </row>
    <row r="79" spans="1:14" s="23" customFormat="1" ht="21" customHeight="1" x14ac:dyDescent="0.2">
      <c r="A79" s="17" t="s">
        <v>81</v>
      </c>
      <c r="B79" s="17"/>
      <c r="C79" s="18">
        <f>SUM(C80:C94)</f>
        <v>31229</v>
      </c>
      <c r="D79" s="18">
        <f>SUM(D80:D94)</f>
        <v>8466</v>
      </c>
      <c r="E79" s="19">
        <f t="shared" si="5"/>
        <v>27.109417528579204</v>
      </c>
      <c r="F79" s="18">
        <f>SUM(F80:F94)</f>
        <v>22763</v>
      </c>
      <c r="G79" s="19">
        <f t="shared" si="6"/>
        <v>72.890582471420799</v>
      </c>
      <c r="H79" s="18">
        <f>SUM(H80:H94)</f>
        <v>30486</v>
      </c>
      <c r="I79" s="19">
        <f t="shared" si="7"/>
        <v>97.620801178391886</v>
      </c>
      <c r="J79" s="18">
        <f>SUM(J80:J94)</f>
        <v>406</v>
      </c>
      <c r="K79" s="19">
        <f t="shared" si="8"/>
        <v>1.300073649492459</v>
      </c>
      <c r="L79" s="18">
        <f>SUM(L80:L94)</f>
        <v>337</v>
      </c>
      <c r="M79" s="19">
        <f t="shared" si="9"/>
        <v>1.0791251721156616</v>
      </c>
      <c r="N79" s="22"/>
    </row>
    <row r="80" spans="1:14" ht="21" customHeight="1" x14ac:dyDescent="0.2">
      <c r="A80" s="10"/>
      <c r="B80" s="10" t="s">
        <v>82</v>
      </c>
      <c r="C80" s="11">
        <v>266</v>
      </c>
      <c r="D80" s="11">
        <v>69</v>
      </c>
      <c r="E80" s="12">
        <f t="shared" si="5"/>
        <v>25.939849624060152</v>
      </c>
      <c r="F80" s="11">
        <v>197</v>
      </c>
      <c r="G80" s="12">
        <f t="shared" si="6"/>
        <v>74.060150375939855</v>
      </c>
      <c r="H80" s="11">
        <v>261</v>
      </c>
      <c r="I80" s="12">
        <f t="shared" si="7"/>
        <v>98.120300751879697</v>
      </c>
      <c r="J80" s="11">
        <v>2</v>
      </c>
      <c r="K80" s="12">
        <f t="shared" si="8"/>
        <v>0.75187969924812026</v>
      </c>
      <c r="L80" s="11">
        <v>3</v>
      </c>
      <c r="M80" s="12">
        <f t="shared" si="9"/>
        <v>1.1278195488721803</v>
      </c>
      <c r="N80" s="3"/>
    </row>
    <row r="81" spans="1:14" x14ac:dyDescent="0.2">
      <c r="A81" s="10"/>
      <c r="B81" s="10" t="s">
        <v>83</v>
      </c>
      <c r="C81" s="11">
        <v>15228</v>
      </c>
      <c r="D81" s="11">
        <v>1961</v>
      </c>
      <c r="E81" s="12">
        <f t="shared" si="5"/>
        <v>12.8775939059627</v>
      </c>
      <c r="F81" s="11">
        <v>13267</v>
      </c>
      <c r="G81" s="12">
        <f t="shared" si="6"/>
        <v>87.122406094037302</v>
      </c>
      <c r="H81" s="11">
        <v>15128</v>
      </c>
      <c r="I81" s="12">
        <f t="shared" si="7"/>
        <v>99.343314946151821</v>
      </c>
      <c r="J81" s="11">
        <v>36</v>
      </c>
      <c r="K81" s="12">
        <f t="shared" si="8"/>
        <v>0.2364066193853428</v>
      </c>
      <c r="L81" s="11">
        <v>64</v>
      </c>
      <c r="M81" s="12">
        <f t="shared" si="9"/>
        <v>0.42027843446283164</v>
      </c>
      <c r="N81" s="3"/>
    </row>
    <row r="82" spans="1:14" x14ac:dyDescent="0.2">
      <c r="A82" s="10"/>
      <c r="B82" s="10" t="s">
        <v>84</v>
      </c>
      <c r="C82" s="11">
        <v>653</v>
      </c>
      <c r="D82" s="11">
        <v>354</v>
      </c>
      <c r="E82" s="12">
        <f t="shared" si="5"/>
        <v>54.211332312404295</v>
      </c>
      <c r="F82" s="11">
        <v>299</v>
      </c>
      <c r="G82" s="12">
        <f t="shared" si="6"/>
        <v>45.788667687595712</v>
      </c>
      <c r="H82" s="11">
        <v>433</v>
      </c>
      <c r="I82" s="12">
        <f t="shared" si="7"/>
        <v>66.309341500765697</v>
      </c>
      <c r="J82" s="11">
        <v>220</v>
      </c>
      <c r="K82" s="12">
        <f t="shared" si="8"/>
        <v>33.690658499234303</v>
      </c>
      <c r="L82" s="11">
        <v>0</v>
      </c>
      <c r="M82" s="12" t="str">
        <f t="shared" si="9"/>
        <v>.0</v>
      </c>
      <c r="N82" s="3"/>
    </row>
    <row r="83" spans="1:14" x14ac:dyDescent="0.2">
      <c r="A83" s="10"/>
      <c r="B83" s="10" t="s">
        <v>85</v>
      </c>
      <c r="C83" s="11">
        <v>668</v>
      </c>
      <c r="D83" s="11">
        <v>390</v>
      </c>
      <c r="E83" s="12">
        <f t="shared" si="5"/>
        <v>58.383233532934128</v>
      </c>
      <c r="F83" s="11">
        <v>278</v>
      </c>
      <c r="G83" s="12">
        <f t="shared" si="6"/>
        <v>41.616766467065872</v>
      </c>
      <c r="H83" s="11">
        <v>657</v>
      </c>
      <c r="I83" s="12">
        <f t="shared" si="7"/>
        <v>98.353293413173645</v>
      </c>
      <c r="J83" s="11">
        <v>5</v>
      </c>
      <c r="K83" s="12">
        <f t="shared" si="8"/>
        <v>0.74850299401197606</v>
      </c>
      <c r="L83" s="11">
        <v>6</v>
      </c>
      <c r="M83" s="12">
        <f t="shared" si="9"/>
        <v>0.89820359281437123</v>
      </c>
      <c r="N83" s="3"/>
    </row>
    <row r="84" spans="1:14" x14ac:dyDescent="0.2">
      <c r="A84" s="10"/>
      <c r="B84" s="10" t="s">
        <v>86</v>
      </c>
      <c r="C84" s="11">
        <v>1683</v>
      </c>
      <c r="D84" s="11">
        <v>1293</v>
      </c>
      <c r="E84" s="12">
        <f t="shared" si="5"/>
        <v>76.827094474153299</v>
      </c>
      <c r="F84" s="11">
        <v>390</v>
      </c>
      <c r="G84" s="12">
        <f t="shared" si="6"/>
        <v>23.172905525846701</v>
      </c>
      <c r="H84" s="11">
        <v>1674</v>
      </c>
      <c r="I84" s="12">
        <f t="shared" si="7"/>
        <v>99.465240641711233</v>
      </c>
      <c r="J84" s="11">
        <v>6</v>
      </c>
      <c r="K84" s="12">
        <f t="shared" si="8"/>
        <v>0.35650623885918004</v>
      </c>
      <c r="L84" s="11">
        <v>3</v>
      </c>
      <c r="M84" s="12">
        <f t="shared" si="9"/>
        <v>0.17825311942959002</v>
      </c>
      <c r="N84" s="3"/>
    </row>
    <row r="85" spans="1:14" x14ac:dyDescent="0.2">
      <c r="A85" s="10"/>
      <c r="B85" s="10" t="s">
        <v>87</v>
      </c>
      <c r="C85" s="11">
        <v>9056</v>
      </c>
      <c r="D85" s="11">
        <v>2488</v>
      </c>
      <c r="E85" s="12">
        <f t="shared" si="5"/>
        <v>27.473498233215548</v>
      </c>
      <c r="F85" s="11">
        <v>6568</v>
      </c>
      <c r="G85" s="12">
        <f t="shared" si="6"/>
        <v>72.526501766784463</v>
      </c>
      <c r="H85" s="11">
        <v>8916</v>
      </c>
      <c r="I85" s="12">
        <f t="shared" si="7"/>
        <v>98.454063604240289</v>
      </c>
      <c r="J85" s="11">
        <v>94</v>
      </c>
      <c r="K85" s="12">
        <f t="shared" si="8"/>
        <v>1.0379858657243815</v>
      </c>
      <c r="L85" s="11">
        <v>46</v>
      </c>
      <c r="M85" s="12">
        <f t="shared" si="9"/>
        <v>0.50795053003533563</v>
      </c>
      <c r="N85" s="3"/>
    </row>
    <row r="86" spans="1:14" x14ac:dyDescent="0.2">
      <c r="A86" s="10"/>
      <c r="B86" s="10" t="s">
        <v>88</v>
      </c>
      <c r="C86" s="11">
        <v>208</v>
      </c>
      <c r="D86" s="11">
        <v>163</v>
      </c>
      <c r="E86" s="12">
        <f t="shared" si="5"/>
        <v>78.365384615384613</v>
      </c>
      <c r="F86" s="11">
        <v>45</v>
      </c>
      <c r="G86" s="12">
        <f t="shared" si="6"/>
        <v>21.634615384615387</v>
      </c>
      <c r="H86" s="11">
        <v>188</v>
      </c>
      <c r="I86" s="12">
        <f t="shared" si="7"/>
        <v>90.384615384615387</v>
      </c>
      <c r="J86" s="11">
        <v>7</v>
      </c>
      <c r="K86" s="12">
        <f t="shared" si="8"/>
        <v>3.3653846153846154</v>
      </c>
      <c r="L86" s="11">
        <v>13</v>
      </c>
      <c r="M86" s="12">
        <f t="shared" si="9"/>
        <v>6.25</v>
      </c>
      <c r="N86" s="3"/>
    </row>
    <row r="87" spans="1:14" x14ac:dyDescent="0.2">
      <c r="A87" s="10"/>
      <c r="B87" s="10" t="s">
        <v>89</v>
      </c>
      <c r="C87" s="11">
        <v>444</v>
      </c>
      <c r="D87" s="11">
        <v>235</v>
      </c>
      <c r="E87" s="12">
        <f t="shared" si="5"/>
        <v>52.927927927927932</v>
      </c>
      <c r="F87" s="11">
        <v>209</v>
      </c>
      <c r="G87" s="12">
        <f t="shared" si="6"/>
        <v>47.072072072072075</v>
      </c>
      <c r="H87" s="11">
        <v>369</v>
      </c>
      <c r="I87" s="12">
        <f t="shared" si="7"/>
        <v>83.108108108108098</v>
      </c>
      <c r="J87" s="11">
        <v>0</v>
      </c>
      <c r="K87" s="12" t="str">
        <f t="shared" si="8"/>
        <v>.0</v>
      </c>
      <c r="L87" s="11">
        <v>75</v>
      </c>
      <c r="M87" s="12">
        <f t="shared" si="9"/>
        <v>16.891891891891891</v>
      </c>
      <c r="N87" s="3"/>
    </row>
    <row r="88" spans="1:14" x14ac:dyDescent="0.2">
      <c r="A88" s="10"/>
      <c r="B88" s="10" t="s">
        <v>90</v>
      </c>
      <c r="C88" s="11">
        <v>387</v>
      </c>
      <c r="D88" s="11">
        <v>214</v>
      </c>
      <c r="E88" s="12">
        <f t="shared" si="5"/>
        <v>55.297157622739014</v>
      </c>
      <c r="F88" s="11">
        <v>173</v>
      </c>
      <c r="G88" s="12">
        <f t="shared" si="6"/>
        <v>44.702842377260978</v>
      </c>
      <c r="H88" s="11">
        <v>376</v>
      </c>
      <c r="I88" s="12">
        <f t="shared" si="7"/>
        <v>97.157622739018095</v>
      </c>
      <c r="J88" s="11">
        <v>8</v>
      </c>
      <c r="K88" s="12">
        <f t="shared" si="8"/>
        <v>2.0671834625323</v>
      </c>
      <c r="L88" s="11">
        <v>3</v>
      </c>
      <c r="M88" s="12">
        <f t="shared" si="9"/>
        <v>0.77519379844961245</v>
      </c>
      <c r="N88" s="3"/>
    </row>
    <row r="89" spans="1:14" x14ac:dyDescent="0.2">
      <c r="A89" s="10"/>
      <c r="B89" s="10" t="s">
        <v>91</v>
      </c>
      <c r="C89" s="11">
        <v>682</v>
      </c>
      <c r="D89" s="11">
        <v>378</v>
      </c>
      <c r="E89" s="12">
        <f t="shared" si="5"/>
        <v>55.425219941348971</v>
      </c>
      <c r="F89" s="11">
        <v>304</v>
      </c>
      <c r="G89" s="12">
        <f t="shared" si="6"/>
        <v>44.574780058651022</v>
      </c>
      <c r="H89" s="11">
        <v>675</v>
      </c>
      <c r="I89" s="12">
        <f t="shared" si="7"/>
        <v>98.973607038123163</v>
      </c>
      <c r="J89" s="11">
        <v>1</v>
      </c>
      <c r="K89" s="12">
        <f t="shared" si="8"/>
        <v>0.1466275659824047</v>
      </c>
      <c r="L89" s="11">
        <v>6</v>
      </c>
      <c r="M89" s="12">
        <f t="shared" si="9"/>
        <v>0.87976539589442826</v>
      </c>
      <c r="N89" s="3"/>
    </row>
    <row r="90" spans="1:14" x14ac:dyDescent="0.2">
      <c r="A90" s="10"/>
      <c r="B90" s="10" t="s">
        <v>92</v>
      </c>
      <c r="C90" s="11">
        <v>554</v>
      </c>
      <c r="D90" s="11">
        <v>307</v>
      </c>
      <c r="E90" s="12">
        <f t="shared" si="5"/>
        <v>55.415162454873645</v>
      </c>
      <c r="F90" s="11">
        <v>247</v>
      </c>
      <c r="G90" s="12">
        <f t="shared" si="6"/>
        <v>44.584837545126355</v>
      </c>
      <c r="H90" s="11">
        <v>532</v>
      </c>
      <c r="I90" s="12">
        <f t="shared" si="7"/>
        <v>96.028880866425993</v>
      </c>
      <c r="J90" s="11">
        <v>7</v>
      </c>
      <c r="K90" s="12">
        <f t="shared" si="8"/>
        <v>1.2635379061371841</v>
      </c>
      <c r="L90" s="11">
        <v>15</v>
      </c>
      <c r="M90" s="12">
        <f t="shared" si="9"/>
        <v>2.7075812274368229</v>
      </c>
      <c r="N90" s="3"/>
    </row>
    <row r="91" spans="1:14" x14ac:dyDescent="0.2">
      <c r="A91" s="10"/>
      <c r="B91" s="10" t="s">
        <v>93</v>
      </c>
      <c r="C91" s="11">
        <v>410</v>
      </c>
      <c r="D91" s="11">
        <v>255</v>
      </c>
      <c r="E91" s="12">
        <f t="shared" si="5"/>
        <v>62.195121951219512</v>
      </c>
      <c r="F91" s="11">
        <v>155</v>
      </c>
      <c r="G91" s="12">
        <f t="shared" si="6"/>
        <v>37.804878048780488</v>
      </c>
      <c r="H91" s="11">
        <v>313</v>
      </c>
      <c r="I91" s="12">
        <f t="shared" si="7"/>
        <v>76.341463414634148</v>
      </c>
      <c r="J91" s="11">
        <v>7</v>
      </c>
      <c r="K91" s="12">
        <f t="shared" si="8"/>
        <v>1.7073170731707319</v>
      </c>
      <c r="L91" s="11">
        <v>90</v>
      </c>
      <c r="M91" s="12">
        <f t="shared" si="9"/>
        <v>21.951219512195124</v>
      </c>
      <c r="N91" s="3"/>
    </row>
    <row r="92" spans="1:14" x14ac:dyDescent="0.2">
      <c r="A92" s="10"/>
      <c r="B92" s="10" t="s">
        <v>94</v>
      </c>
      <c r="C92" s="11">
        <v>935</v>
      </c>
      <c r="D92" s="11">
        <v>309</v>
      </c>
      <c r="E92" s="12">
        <f t="shared" si="5"/>
        <v>33.048128342245988</v>
      </c>
      <c r="F92" s="11">
        <v>626</v>
      </c>
      <c r="G92" s="12">
        <f t="shared" si="6"/>
        <v>66.951871657754012</v>
      </c>
      <c r="H92" s="11">
        <v>909</v>
      </c>
      <c r="I92" s="12">
        <f t="shared" si="7"/>
        <v>97.219251336898395</v>
      </c>
      <c r="J92" s="11">
        <v>13</v>
      </c>
      <c r="K92" s="12">
        <f t="shared" si="8"/>
        <v>1.3903743315508021</v>
      </c>
      <c r="L92" s="11">
        <v>13</v>
      </c>
      <c r="M92" s="12">
        <f t="shared" si="9"/>
        <v>1.3903743315508021</v>
      </c>
      <c r="N92" s="3"/>
    </row>
    <row r="93" spans="1:14" x14ac:dyDescent="0.2">
      <c r="A93" s="10"/>
      <c r="B93" s="10" t="s">
        <v>95</v>
      </c>
      <c r="C93" s="11">
        <v>45</v>
      </c>
      <c r="D93" s="11">
        <v>40</v>
      </c>
      <c r="E93" s="12">
        <f t="shared" si="5"/>
        <v>88.888888888888886</v>
      </c>
      <c r="F93" s="11">
        <v>5</v>
      </c>
      <c r="G93" s="12">
        <f t="shared" si="6"/>
        <v>11.111111111111111</v>
      </c>
      <c r="H93" s="11">
        <v>45</v>
      </c>
      <c r="I93" s="12">
        <f t="shared" si="7"/>
        <v>100</v>
      </c>
      <c r="J93" s="11">
        <v>0</v>
      </c>
      <c r="K93" s="12" t="str">
        <f t="shared" si="8"/>
        <v>.0</v>
      </c>
      <c r="L93" s="11">
        <v>0</v>
      </c>
      <c r="M93" s="12" t="str">
        <f t="shared" si="9"/>
        <v>.0</v>
      </c>
      <c r="N93" s="3"/>
    </row>
    <row r="94" spans="1:14" x14ac:dyDescent="0.2">
      <c r="A94" s="10"/>
      <c r="B94" s="10" t="s">
        <v>96</v>
      </c>
      <c r="C94" s="11">
        <v>10</v>
      </c>
      <c r="D94" s="11">
        <v>10</v>
      </c>
      <c r="E94" s="12">
        <f t="shared" si="5"/>
        <v>100</v>
      </c>
      <c r="F94" s="11">
        <v>0</v>
      </c>
      <c r="G94" s="12" t="str">
        <f t="shared" si="6"/>
        <v>.0</v>
      </c>
      <c r="H94" s="11">
        <v>10</v>
      </c>
      <c r="I94" s="12">
        <f t="shared" si="7"/>
        <v>100</v>
      </c>
      <c r="J94" s="11">
        <v>0</v>
      </c>
      <c r="K94" s="12" t="str">
        <f t="shared" si="8"/>
        <v>.0</v>
      </c>
      <c r="L94" s="11">
        <v>0</v>
      </c>
      <c r="M94" s="12" t="str">
        <f t="shared" si="9"/>
        <v>.0</v>
      </c>
      <c r="N94" s="3"/>
    </row>
    <row r="95" spans="1:14" s="23" customFormat="1" ht="21" customHeight="1" x14ac:dyDescent="0.2">
      <c r="A95" s="17" t="s">
        <v>97</v>
      </c>
      <c r="B95" s="17"/>
      <c r="C95" s="18">
        <f>SUM(C96:C103)</f>
        <v>7385</v>
      </c>
      <c r="D95" s="18">
        <f>SUM(D96:D103)</f>
        <v>2690</v>
      </c>
      <c r="E95" s="19">
        <f t="shared" si="5"/>
        <v>36.425186188219364</v>
      </c>
      <c r="F95" s="18">
        <f>SUM(F96:F103)</f>
        <v>4695</v>
      </c>
      <c r="G95" s="19">
        <f t="shared" si="6"/>
        <v>63.574813811780636</v>
      </c>
      <c r="H95" s="18">
        <f>SUM(H96:H103)</f>
        <v>7000</v>
      </c>
      <c r="I95" s="19">
        <f t="shared" si="7"/>
        <v>94.786729857819907</v>
      </c>
      <c r="J95" s="18">
        <f>SUM(J96:J103)</f>
        <v>167</v>
      </c>
      <c r="K95" s="19">
        <f t="shared" si="8"/>
        <v>2.2613405551794177</v>
      </c>
      <c r="L95" s="18">
        <f>SUM(L96:L103)</f>
        <v>218</v>
      </c>
      <c r="M95" s="19">
        <f t="shared" si="9"/>
        <v>2.9519295870006768</v>
      </c>
      <c r="N95" s="22"/>
    </row>
    <row r="96" spans="1:14" ht="21" customHeight="1" x14ac:dyDescent="0.2">
      <c r="A96" s="10"/>
      <c r="B96" s="10" t="s">
        <v>98</v>
      </c>
      <c r="C96" s="11">
        <v>639</v>
      </c>
      <c r="D96" s="11">
        <v>364</v>
      </c>
      <c r="E96" s="12">
        <f t="shared" si="5"/>
        <v>56.964006259780909</v>
      </c>
      <c r="F96" s="11">
        <v>275</v>
      </c>
      <c r="G96" s="12">
        <f t="shared" si="6"/>
        <v>43.035993740219091</v>
      </c>
      <c r="H96" s="11">
        <v>541</v>
      </c>
      <c r="I96" s="12">
        <f t="shared" si="7"/>
        <v>84.663536776212837</v>
      </c>
      <c r="J96" s="11">
        <v>46</v>
      </c>
      <c r="K96" s="12">
        <f t="shared" si="8"/>
        <v>7.1987480438184663</v>
      </c>
      <c r="L96" s="11">
        <v>52</v>
      </c>
      <c r="M96" s="12">
        <f t="shared" si="9"/>
        <v>8.1377151799687013</v>
      </c>
      <c r="N96" s="3"/>
    </row>
    <row r="97" spans="1:14" x14ac:dyDescent="0.2">
      <c r="A97" s="10"/>
      <c r="B97" s="10" t="s">
        <v>99</v>
      </c>
      <c r="C97" s="11">
        <v>545</v>
      </c>
      <c r="D97" s="11">
        <v>471</v>
      </c>
      <c r="E97" s="12">
        <f t="shared" si="5"/>
        <v>86.422018348623851</v>
      </c>
      <c r="F97" s="11">
        <v>74</v>
      </c>
      <c r="G97" s="12">
        <f t="shared" si="6"/>
        <v>13.577981651376147</v>
      </c>
      <c r="H97" s="11">
        <v>484</v>
      </c>
      <c r="I97" s="12">
        <f t="shared" si="7"/>
        <v>88.807339449541288</v>
      </c>
      <c r="J97" s="11">
        <v>34</v>
      </c>
      <c r="K97" s="12">
        <f t="shared" si="8"/>
        <v>6.238532110091743</v>
      </c>
      <c r="L97" s="11">
        <v>27</v>
      </c>
      <c r="M97" s="12">
        <f t="shared" si="9"/>
        <v>4.954128440366973</v>
      </c>
      <c r="N97" s="3"/>
    </row>
    <row r="98" spans="1:14" x14ac:dyDescent="0.2">
      <c r="A98" s="10"/>
      <c r="B98" s="10" t="s">
        <v>100</v>
      </c>
      <c r="C98" s="11">
        <v>4329</v>
      </c>
      <c r="D98" s="11">
        <v>781</v>
      </c>
      <c r="E98" s="12">
        <f t="shared" si="5"/>
        <v>18.04111804111804</v>
      </c>
      <c r="F98" s="11">
        <v>3548</v>
      </c>
      <c r="G98" s="12">
        <f t="shared" si="6"/>
        <v>81.95888195888196</v>
      </c>
      <c r="H98" s="11">
        <v>4299</v>
      </c>
      <c r="I98" s="12">
        <f t="shared" si="7"/>
        <v>99.306999306999316</v>
      </c>
      <c r="J98" s="11">
        <v>21</v>
      </c>
      <c r="K98" s="12">
        <f t="shared" si="8"/>
        <v>0.48510048510048509</v>
      </c>
      <c r="L98" s="11">
        <v>9</v>
      </c>
      <c r="M98" s="12">
        <f t="shared" si="9"/>
        <v>0.20790020790020791</v>
      </c>
      <c r="N98" s="3"/>
    </row>
    <row r="99" spans="1:14" x14ac:dyDescent="0.2">
      <c r="A99" s="10"/>
      <c r="B99" s="10" t="s">
        <v>101</v>
      </c>
      <c r="C99" s="11">
        <v>217</v>
      </c>
      <c r="D99" s="11">
        <v>159</v>
      </c>
      <c r="E99" s="12">
        <f t="shared" si="5"/>
        <v>73.271889400921665</v>
      </c>
      <c r="F99" s="11">
        <v>58</v>
      </c>
      <c r="G99" s="12">
        <f t="shared" si="6"/>
        <v>26.728110599078342</v>
      </c>
      <c r="H99" s="11">
        <v>209</v>
      </c>
      <c r="I99" s="12">
        <f t="shared" si="7"/>
        <v>96.313364055299544</v>
      </c>
      <c r="J99" s="11">
        <v>2</v>
      </c>
      <c r="K99" s="12">
        <f t="shared" si="8"/>
        <v>0.92165898617511521</v>
      </c>
      <c r="L99" s="11">
        <v>6</v>
      </c>
      <c r="M99" s="12">
        <f t="shared" si="9"/>
        <v>2.7649769585253456</v>
      </c>
      <c r="N99" s="3"/>
    </row>
    <row r="100" spans="1:14" x14ac:dyDescent="0.2">
      <c r="A100" s="10"/>
      <c r="B100" s="10" t="s">
        <v>102</v>
      </c>
      <c r="C100" s="11">
        <v>155</v>
      </c>
      <c r="D100" s="11">
        <v>136</v>
      </c>
      <c r="E100" s="12">
        <f t="shared" si="5"/>
        <v>87.741935483870975</v>
      </c>
      <c r="F100" s="11">
        <v>19</v>
      </c>
      <c r="G100" s="12">
        <f t="shared" si="6"/>
        <v>12.258064516129032</v>
      </c>
      <c r="H100" s="11">
        <v>153</v>
      </c>
      <c r="I100" s="12">
        <f t="shared" si="7"/>
        <v>98.709677419354833</v>
      </c>
      <c r="J100" s="11">
        <v>0</v>
      </c>
      <c r="K100" s="12" t="str">
        <f t="shared" si="8"/>
        <v>.0</v>
      </c>
      <c r="L100" s="11">
        <v>2</v>
      </c>
      <c r="M100" s="12">
        <f t="shared" si="9"/>
        <v>1.2903225806451613</v>
      </c>
      <c r="N100" s="3"/>
    </row>
    <row r="101" spans="1:14" x14ac:dyDescent="0.2">
      <c r="A101" s="10"/>
      <c r="B101" s="10" t="s">
        <v>103</v>
      </c>
      <c r="C101" s="11">
        <v>621</v>
      </c>
      <c r="D101" s="11">
        <v>212</v>
      </c>
      <c r="E101" s="12">
        <f t="shared" si="5"/>
        <v>34.138486312399358</v>
      </c>
      <c r="F101" s="11">
        <v>409</v>
      </c>
      <c r="G101" s="12">
        <f t="shared" si="6"/>
        <v>65.861513687600649</v>
      </c>
      <c r="H101" s="11">
        <v>613</v>
      </c>
      <c r="I101" s="12">
        <f t="shared" si="7"/>
        <v>98.711755233494372</v>
      </c>
      <c r="J101" s="11">
        <v>3</v>
      </c>
      <c r="K101" s="12">
        <f t="shared" si="8"/>
        <v>0.48309178743961351</v>
      </c>
      <c r="L101" s="11">
        <v>5</v>
      </c>
      <c r="M101" s="12">
        <f t="shared" si="9"/>
        <v>0.80515297906602246</v>
      </c>
      <c r="N101" s="3"/>
    </row>
    <row r="102" spans="1:14" x14ac:dyDescent="0.2">
      <c r="A102" s="10"/>
      <c r="B102" s="10" t="s">
        <v>104</v>
      </c>
      <c r="C102" s="11">
        <v>628</v>
      </c>
      <c r="D102" s="11">
        <v>414</v>
      </c>
      <c r="E102" s="12">
        <f t="shared" si="5"/>
        <v>65.923566878980893</v>
      </c>
      <c r="F102" s="11">
        <v>214</v>
      </c>
      <c r="G102" s="12">
        <f t="shared" si="6"/>
        <v>34.076433121019107</v>
      </c>
      <c r="H102" s="11">
        <v>521</v>
      </c>
      <c r="I102" s="12">
        <f t="shared" si="7"/>
        <v>82.961783439490446</v>
      </c>
      <c r="J102" s="11">
        <v>58</v>
      </c>
      <c r="K102" s="12">
        <f t="shared" si="8"/>
        <v>9.2356687898089174</v>
      </c>
      <c r="L102" s="11">
        <v>49</v>
      </c>
      <c r="M102" s="12">
        <f t="shared" si="9"/>
        <v>7.8025477707006363</v>
      </c>
      <c r="N102" s="3"/>
    </row>
    <row r="103" spans="1:14" x14ac:dyDescent="0.2">
      <c r="A103" s="10"/>
      <c r="B103" s="10" t="s">
        <v>105</v>
      </c>
      <c r="C103" s="11">
        <v>251</v>
      </c>
      <c r="D103" s="11">
        <v>153</v>
      </c>
      <c r="E103" s="12">
        <f t="shared" si="5"/>
        <v>60.95617529880478</v>
      </c>
      <c r="F103" s="11">
        <v>98</v>
      </c>
      <c r="G103" s="12">
        <f t="shared" si="6"/>
        <v>39.04382470119522</v>
      </c>
      <c r="H103" s="11">
        <v>180</v>
      </c>
      <c r="I103" s="12">
        <f t="shared" si="7"/>
        <v>71.713147410358573</v>
      </c>
      <c r="J103" s="11">
        <v>3</v>
      </c>
      <c r="K103" s="12">
        <f t="shared" si="8"/>
        <v>1.1952191235059761</v>
      </c>
      <c r="L103" s="11">
        <v>68</v>
      </c>
      <c r="M103" s="12">
        <f t="shared" si="9"/>
        <v>27.091633466135455</v>
      </c>
      <c r="N103" s="3"/>
    </row>
    <row r="104" spans="1:14" s="23" customFormat="1" ht="21" customHeight="1" x14ac:dyDescent="0.2">
      <c r="A104" s="17" t="s">
        <v>106</v>
      </c>
      <c r="B104" s="17"/>
      <c r="C104" s="18">
        <f>SUM(C105:C113)</f>
        <v>7448</v>
      </c>
      <c r="D104" s="18">
        <f>SUM(D105:D113)</f>
        <v>5018</v>
      </c>
      <c r="E104" s="19">
        <f t="shared" si="5"/>
        <v>67.37379162191192</v>
      </c>
      <c r="F104" s="18">
        <f>SUM(F105:F113)</f>
        <v>2430</v>
      </c>
      <c r="G104" s="19">
        <f t="shared" si="6"/>
        <v>32.62620837808808</v>
      </c>
      <c r="H104" s="18">
        <f>SUM(H105:H113)</f>
        <v>6847</v>
      </c>
      <c r="I104" s="19">
        <f t="shared" si="7"/>
        <v>91.930719656283571</v>
      </c>
      <c r="J104" s="18">
        <f>SUM(J105:J113)</f>
        <v>157</v>
      </c>
      <c r="K104" s="19">
        <f t="shared" si="8"/>
        <v>2.1079484425349087</v>
      </c>
      <c r="L104" s="18">
        <f>SUM(L105:L113)</f>
        <v>444</v>
      </c>
      <c r="M104" s="19">
        <f t="shared" si="9"/>
        <v>5.9613319011815253</v>
      </c>
      <c r="N104" s="22"/>
    </row>
    <row r="105" spans="1:14" ht="21" customHeight="1" x14ac:dyDescent="0.2">
      <c r="A105" s="10"/>
      <c r="B105" s="10" t="s">
        <v>107</v>
      </c>
      <c r="C105" s="11">
        <v>543</v>
      </c>
      <c r="D105" s="11">
        <v>342</v>
      </c>
      <c r="E105" s="12">
        <f t="shared" si="5"/>
        <v>62.983425414364632</v>
      </c>
      <c r="F105" s="11">
        <v>201</v>
      </c>
      <c r="G105" s="12">
        <f t="shared" si="6"/>
        <v>37.016574585635361</v>
      </c>
      <c r="H105" s="11">
        <v>296</v>
      </c>
      <c r="I105" s="12">
        <f t="shared" si="7"/>
        <v>54.511970534069988</v>
      </c>
      <c r="J105" s="11">
        <v>74</v>
      </c>
      <c r="K105" s="12">
        <f t="shared" si="8"/>
        <v>13.627992633517497</v>
      </c>
      <c r="L105" s="11">
        <v>173</v>
      </c>
      <c r="M105" s="12">
        <f t="shared" si="9"/>
        <v>31.860036832412526</v>
      </c>
      <c r="N105" s="3"/>
    </row>
    <row r="106" spans="1:14" x14ac:dyDescent="0.2">
      <c r="A106" s="10"/>
      <c r="B106" s="10" t="s">
        <v>108</v>
      </c>
      <c r="C106" s="11">
        <v>238</v>
      </c>
      <c r="D106" s="11">
        <v>214</v>
      </c>
      <c r="E106" s="12">
        <f t="shared" si="5"/>
        <v>89.915966386554629</v>
      </c>
      <c r="F106" s="11">
        <v>24</v>
      </c>
      <c r="G106" s="12">
        <f t="shared" si="6"/>
        <v>10.084033613445378</v>
      </c>
      <c r="H106" s="11">
        <v>170</v>
      </c>
      <c r="I106" s="12">
        <f t="shared" si="7"/>
        <v>71.428571428571431</v>
      </c>
      <c r="J106" s="11">
        <v>41</v>
      </c>
      <c r="K106" s="12">
        <f t="shared" si="8"/>
        <v>17.22689075630252</v>
      </c>
      <c r="L106" s="11">
        <v>27</v>
      </c>
      <c r="M106" s="12">
        <f t="shared" si="9"/>
        <v>11.344537815126051</v>
      </c>
      <c r="N106" s="3"/>
    </row>
    <row r="107" spans="1:14" x14ac:dyDescent="0.2">
      <c r="A107" s="10"/>
      <c r="B107" s="10" t="s">
        <v>109</v>
      </c>
      <c r="C107" s="11">
        <v>357</v>
      </c>
      <c r="D107" s="11">
        <v>183</v>
      </c>
      <c r="E107" s="12">
        <f t="shared" si="5"/>
        <v>51.260504201680668</v>
      </c>
      <c r="F107" s="11">
        <v>174</v>
      </c>
      <c r="G107" s="12">
        <f t="shared" si="6"/>
        <v>48.739495798319325</v>
      </c>
      <c r="H107" s="11">
        <v>342</v>
      </c>
      <c r="I107" s="12">
        <f t="shared" si="7"/>
        <v>95.798319327731093</v>
      </c>
      <c r="J107" s="11">
        <v>8</v>
      </c>
      <c r="K107" s="12">
        <f t="shared" si="8"/>
        <v>2.2408963585434174</v>
      </c>
      <c r="L107" s="11">
        <v>7</v>
      </c>
      <c r="M107" s="12">
        <f t="shared" si="9"/>
        <v>1.9607843137254901</v>
      </c>
      <c r="N107" s="3"/>
    </row>
    <row r="108" spans="1:14" x14ac:dyDescent="0.2">
      <c r="A108" s="10"/>
      <c r="B108" s="10" t="s">
        <v>110</v>
      </c>
      <c r="C108" s="11">
        <v>366</v>
      </c>
      <c r="D108" s="11">
        <v>238</v>
      </c>
      <c r="E108" s="12">
        <f t="shared" si="5"/>
        <v>65.027322404371574</v>
      </c>
      <c r="F108" s="11">
        <v>128</v>
      </c>
      <c r="G108" s="12">
        <f t="shared" si="6"/>
        <v>34.972677595628419</v>
      </c>
      <c r="H108" s="11">
        <v>340</v>
      </c>
      <c r="I108" s="12">
        <f t="shared" si="7"/>
        <v>92.896174863387984</v>
      </c>
      <c r="J108" s="11">
        <v>0</v>
      </c>
      <c r="K108" s="12" t="str">
        <f t="shared" si="8"/>
        <v>.0</v>
      </c>
      <c r="L108" s="11">
        <v>26</v>
      </c>
      <c r="M108" s="12">
        <f t="shared" si="9"/>
        <v>7.1038251366120218</v>
      </c>
      <c r="N108" s="3"/>
    </row>
    <row r="109" spans="1:14" x14ac:dyDescent="0.2">
      <c r="A109" s="10"/>
      <c r="B109" s="10" t="s">
        <v>111</v>
      </c>
      <c r="C109" s="11">
        <v>1810</v>
      </c>
      <c r="D109" s="11">
        <v>1044</v>
      </c>
      <c r="E109" s="12">
        <f t="shared" si="5"/>
        <v>57.679558011049728</v>
      </c>
      <c r="F109" s="11">
        <v>766</v>
      </c>
      <c r="G109" s="12">
        <f t="shared" si="6"/>
        <v>42.320441988950272</v>
      </c>
      <c r="H109" s="11">
        <v>1735</v>
      </c>
      <c r="I109" s="12">
        <f t="shared" si="7"/>
        <v>95.856353591160229</v>
      </c>
      <c r="J109" s="11">
        <v>2</v>
      </c>
      <c r="K109" s="12">
        <f t="shared" si="8"/>
        <v>0.11049723756906078</v>
      </c>
      <c r="L109" s="11">
        <v>73</v>
      </c>
      <c r="M109" s="12">
        <f t="shared" si="9"/>
        <v>4.0331491712707184</v>
      </c>
      <c r="N109" s="3"/>
    </row>
    <row r="110" spans="1:14" x14ac:dyDescent="0.2">
      <c r="A110" s="10"/>
      <c r="B110" s="10" t="s">
        <v>112</v>
      </c>
      <c r="C110" s="11">
        <v>2521</v>
      </c>
      <c r="D110" s="11">
        <v>1951</v>
      </c>
      <c r="E110" s="12">
        <f t="shared" si="5"/>
        <v>77.389924633082103</v>
      </c>
      <c r="F110" s="11">
        <v>570</v>
      </c>
      <c r="G110" s="12">
        <f t="shared" si="6"/>
        <v>22.61007536691789</v>
      </c>
      <c r="H110" s="11">
        <v>2490</v>
      </c>
      <c r="I110" s="12">
        <f t="shared" si="7"/>
        <v>98.770329234430776</v>
      </c>
      <c r="J110" s="11">
        <v>15</v>
      </c>
      <c r="K110" s="12">
        <f t="shared" si="8"/>
        <v>0.59500198333994447</v>
      </c>
      <c r="L110" s="11">
        <v>16</v>
      </c>
      <c r="M110" s="12">
        <f t="shared" si="9"/>
        <v>0.63466878222927414</v>
      </c>
      <c r="N110" s="3"/>
    </row>
    <row r="111" spans="1:14" x14ac:dyDescent="0.2">
      <c r="A111" s="10"/>
      <c r="B111" s="10" t="s">
        <v>113</v>
      </c>
      <c r="C111" s="11">
        <v>717</v>
      </c>
      <c r="D111" s="11">
        <v>490</v>
      </c>
      <c r="E111" s="12">
        <f t="shared" si="5"/>
        <v>68.340306834030685</v>
      </c>
      <c r="F111" s="11">
        <v>227</v>
      </c>
      <c r="G111" s="12">
        <f t="shared" si="6"/>
        <v>31.659693165969315</v>
      </c>
      <c r="H111" s="11">
        <v>666</v>
      </c>
      <c r="I111" s="12">
        <f t="shared" si="7"/>
        <v>92.887029288702934</v>
      </c>
      <c r="J111" s="11">
        <v>13</v>
      </c>
      <c r="K111" s="12">
        <f t="shared" si="8"/>
        <v>1.813110181311018</v>
      </c>
      <c r="L111" s="11">
        <v>38</v>
      </c>
      <c r="M111" s="12">
        <f t="shared" si="9"/>
        <v>5.2998605299860531</v>
      </c>
      <c r="N111" s="3"/>
    </row>
    <row r="112" spans="1:14" x14ac:dyDescent="0.2">
      <c r="A112" s="10"/>
      <c r="B112" s="10" t="s">
        <v>114</v>
      </c>
      <c r="C112" s="11">
        <v>433</v>
      </c>
      <c r="D112" s="11">
        <v>304</v>
      </c>
      <c r="E112" s="12">
        <f t="shared" si="5"/>
        <v>70.207852193995379</v>
      </c>
      <c r="F112" s="11">
        <v>129</v>
      </c>
      <c r="G112" s="12">
        <f t="shared" si="6"/>
        <v>29.792147806004621</v>
      </c>
      <c r="H112" s="11">
        <v>376</v>
      </c>
      <c r="I112" s="12">
        <f t="shared" si="7"/>
        <v>86.836027713625867</v>
      </c>
      <c r="J112" s="11">
        <v>4</v>
      </c>
      <c r="K112" s="12">
        <f t="shared" si="8"/>
        <v>0.92378752886836024</v>
      </c>
      <c r="L112" s="11">
        <v>53</v>
      </c>
      <c r="M112" s="12">
        <f t="shared" si="9"/>
        <v>12.240184757505773</v>
      </c>
      <c r="N112" s="3"/>
    </row>
    <row r="113" spans="1:14" x14ac:dyDescent="0.2">
      <c r="A113" s="10"/>
      <c r="B113" s="10" t="s">
        <v>115</v>
      </c>
      <c r="C113" s="11">
        <v>463</v>
      </c>
      <c r="D113" s="11">
        <v>252</v>
      </c>
      <c r="E113" s="12">
        <f t="shared" si="5"/>
        <v>54.427645788336932</v>
      </c>
      <c r="F113" s="11">
        <v>211</v>
      </c>
      <c r="G113" s="12">
        <f t="shared" si="6"/>
        <v>45.572354211663068</v>
      </c>
      <c r="H113" s="11">
        <v>432</v>
      </c>
      <c r="I113" s="12">
        <f t="shared" si="7"/>
        <v>93.30453563714903</v>
      </c>
      <c r="J113" s="11">
        <v>0</v>
      </c>
      <c r="K113" s="12" t="str">
        <f t="shared" si="8"/>
        <v>.0</v>
      </c>
      <c r="L113" s="11">
        <v>31</v>
      </c>
      <c r="M113" s="12">
        <f t="shared" si="9"/>
        <v>6.6954643628509727</v>
      </c>
      <c r="N113" s="3"/>
    </row>
    <row r="114" spans="1:14" x14ac:dyDescent="0.2">
      <c r="A114" s="10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3"/>
    </row>
    <row r="115" spans="1:14" x14ac:dyDescent="0.2">
      <c r="A115" s="5" t="s">
        <v>116</v>
      </c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8"/>
      <c r="M115" s="9"/>
      <c r="N115" s="3"/>
    </row>
    <row r="116" spans="1:14" ht="24.75" customHeight="1" x14ac:dyDescent="0.2">
      <c r="A116" s="38" t="s">
        <v>117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"/>
    </row>
    <row r="117" spans="1:14" x14ac:dyDescent="0.2">
      <c r="A117" s="4" t="s">
        <v>118</v>
      </c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3"/>
    </row>
    <row r="118" spans="1:14" x14ac:dyDescent="0.2">
      <c r="A118" s="10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3"/>
    </row>
    <row r="119" spans="1:14" x14ac:dyDescent="0.2">
      <c r="A119" s="10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3"/>
    </row>
    <row r="120" spans="1:14" x14ac:dyDescent="0.2">
      <c r="A120" s="10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3"/>
    </row>
    <row r="121" spans="1:14" x14ac:dyDescent="0.2">
      <c r="A121" s="10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3"/>
    </row>
    <row r="122" spans="1:14" x14ac:dyDescent="0.2">
      <c r="A122" s="10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3"/>
    </row>
    <row r="123" spans="1:14" x14ac:dyDescent="0.2">
      <c r="A123" s="10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3"/>
    </row>
    <row r="124" spans="1:14" x14ac:dyDescent="0.2">
      <c r="A124" s="10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3"/>
    </row>
    <row r="125" spans="1:14" x14ac:dyDescent="0.2">
      <c r="A125" s="10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3"/>
    </row>
    <row r="126" spans="1:14" x14ac:dyDescent="0.2">
      <c r="A126" s="10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3"/>
    </row>
    <row r="127" spans="1:14" x14ac:dyDescent="0.2">
      <c r="A127" s="10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3"/>
    </row>
    <row r="128" spans="1:14" x14ac:dyDescent="0.2">
      <c r="A128" s="10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3"/>
    </row>
    <row r="129" spans="1:14" x14ac:dyDescent="0.2">
      <c r="A129" s="10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3"/>
    </row>
    <row r="130" spans="1:14" x14ac:dyDescent="0.2">
      <c r="A130" s="10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3"/>
    </row>
    <row r="131" spans="1:14" x14ac:dyDescent="0.2">
      <c r="A131" s="10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3"/>
    </row>
    <row r="132" spans="1:14" x14ac:dyDescent="0.2">
      <c r="A132" s="10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3"/>
    </row>
    <row r="133" spans="1:14" x14ac:dyDescent="0.2">
      <c r="A133" s="10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3"/>
    </row>
    <row r="134" spans="1:14" x14ac:dyDescent="0.2">
      <c r="A134" s="10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3"/>
    </row>
    <row r="135" spans="1:14" x14ac:dyDescent="0.2">
      <c r="A135" s="10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"/>
    </row>
    <row r="136" spans="1:14" x14ac:dyDescent="0.2">
      <c r="A136" s="10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"/>
    </row>
    <row r="137" spans="1:14" x14ac:dyDescent="0.2">
      <c r="A137" s="10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3"/>
    </row>
    <row r="138" spans="1:14" x14ac:dyDescent="0.2">
      <c r="A138" s="10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3"/>
    </row>
    <row r="139" spans="1:14" x14ac:dyDescent="0.2">
      <c r="A139" s="10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3"/>
    </row>
    <row r="140" spans="1:14" x14ac:dyDescent="0.2">
      <c r="A140" s="10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3"/>
    </row>
    <row r="141" spans="1:14" x14ac:dyDescent="0.2">
      <c r="A141" s="10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3"/>
    </row>
    <row r="142" spans="1:14" x14ac:dyDescent="0.2">
      <c r="A142" s="10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3"/>
    </row>
    <row r="143" spans="1:14" x14ac:dyDescent="0.2">
      <c r="A143" s="10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3"/>
    </row>
    <row r="144" spans="1:14" x14ac:dyDescent="0.2">
      <c r="A144" s="10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3"/>
    </row>
    <row r="145" spans="1:14" x14ac:dyDescent="0.2">
      <c r="A145" s="10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3"/>
    </row>
    <row r="146" spans="1:14" x14ac:dyDescent="0.2">
      <c r="A146" s="10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3"/>
    </row>
    <row r="147" spans="1:14" x14ac:dyDescent="0.2">
      <c r="A147" s="10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3"/>
    </row>
    <row r="148" spans="1:14" x14ac:dyDescent="0.2">
      <c r="A148" s="10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3"/>
    </row>
    <row r="149" spans="1:14" x14ac:dyDescent="0.2">
      <c r="A149" s="10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3"/>
    </row>
    <row r="150" spans="1:14" x14ac:dyDescent="0.2">
      <c r="A150" s="10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3"/>
    </row>
    <row r="151" spans="1:14" x14ac:dyDescent="0.2">
      <c r="A151" s="10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3"/>
    </row>
    <row r="152" spans="1:14" x14ac:dyDescent="0.2">
      <c r="A152" s="10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3"/>
    </row>
    <row r="153" spans="1:14" x14ac:dyDescent="0.2">
      <c r="A153" s="10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3"/>
    </row>
    <row r="154" spans="1:14" x14ac:dyDescent="0.2">
      <c r="A154" s="10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3"/>
    </row>
    <row r="155" spans="1:14" x14ac:dyDescent="0.2">
      <c r="A155" s="10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3"/>
    </row>
    <row r="156" spans="1:14" x14ac:dyDescent="0.2">
      <c r="A156" s="10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3"/>
    </row>
    <row r="157" spans="1:14" x14ac:dyDescent="0.2">
      <c r="A157" s="10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3"/>
    </row>
    <row r="158" spans="1:14" x14ac:dyDescent="0.2">
      <c r="A158" s="10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3"/>
    </row>
    <row r="159" spans="1:14" x14ac:dyDescent="0.2">
      <c r="A159" s="10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3"/>
    </row>
    <row r="160" spans="1:14" x14ac:dyDescent="0.2">
      <c r="A160" s="10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3"/>
    </row>
    <row r="161" spans="1:14" x14ac:dyDescent="0.2">
      <c r="A161" s="10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3"/>
    </row>
    <row r="162" spans="1:14" x14ac:dyDescent="0.2">
      <c r="A162" s="10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3"/>
    </row>
    <row r="163" spans="1:14" x14ac:dyDescent="0.2">
      <c r="A163" s="10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3"/>
    </row>
    <row r="164" spans="1:14" x14ac:dyDescent="0.2">
      <c r="A164" s="10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3"/>
    </row>
    <row r="165" spans="1:14" x14ac:dyDescent="0.2">
      <c r="A165" s="10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3"/>
    </row>
    <row r="166" spans="1:14" x14ac:dyDescent="0.2">
      <c r="A166" s="10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3"/>
    </row>
    <row r="167" spans="1:14" x14ac:dyDescent="0.2">
      <c r="A167" s="10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3"/>
    </row>
    <row r="168" spans="1:14" x14ac:dyDescent="0.2">
      <c r="A168" s="10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3"/>
    </row>
    <row r="169" spans="1:14" x14ac:dyDescent="0.2">
      <c r="A169" s="10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3"/>
    </row>
    <row r="170" spans="1:14" x14ac:dyDescent="0.2">
      <c r="A170" s="10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3"/>
    </row>
    <row r="171" spans="1:14" x14ac:dyDescent="0.2">
      <c r="A171" s="10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3"/>
    </row>
    <row r="172" spans="1:14" x14ac:dyDescent="0.2">
      <c r="A172" s="10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3"/>
    </row>
    <row r="173" spans="1:14" x14ac:dyDescent="0.2">
      <c r="A173" s="10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3"/>
    </row>
    <row r="174" spans="1:14" x14ac:dyDescent="0.2">
      <c r="A174" s="10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3"/>
    </row>
    <row r="175" spans="1:14" x14ac:dyDescent="0.2">
      <c r="A175" s="10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3"/>
    </row>
    <row r="176" spans="1:14" x14ac:dyDescent="0.2">
      <c r="A176" s="10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3"/>
    </row>
    <row r="177" spans="1:14" x14ac:dyDescent="0.2">
      <c r="A177" s="10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3"/>
    </row>
    <row r="178" spans="1:14" x14ac:dyDescent="0.2">
      <c r="A178" s="10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3"/>
    </row>
    <row r="179" spans="1:14" x14ac:dyDescent="0.2">
      <c r="A179" s="10"/>
      <c r="B179" s="1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</row>
    <row r="180" spans="1:14" x14ac:dyDescent="0.2">
      <c r="A180" s="10"/>
      <c r="B180" s="1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3"/>
    </row>
    <row r="181" spans="1:14" x14ac:dyDescent="0.2">
      <c r="A181" s="10"/>
      <c r="B181" s="1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3"/>
    </row>
    <row r="182" spans="1:14" x14ac:dyDescent="0.2">
      <c r="A182" s="10"/>
      <c r="B182" s="1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3"/>
    </row>
    <row r="183" spans="1:14" x14ac:dyDescent="0.2">
      <c r="A183" s="10"/>
      <c r="B183" s="1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3"/>
    </row>
    <row r="184" spans="1:14" x14ac:dyDescent="0.2">
      <c r="A184" s="10"/>
      <c r="B184" s="1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3"/>
    </row>
    <row r="185" spans="1:14" x14ac:dyDescent="0.2">
      <c r="A185" s="10"/>
      <c r="B185" s="1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3"/>
    </row>
    <row r="186" spans="1:14" x14ac:dyDescent="0.2">
      <c r="A186" s="10"/>
      <c r="B186" s="1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3"/>
    </row>
    <row r="187" spans="1:14" x14ac:dyDescent="0.2">
      <c r="A187" s="10"/>
      <c r="B187" s="1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3"/>
    </row>
    <row r="188" spans="1:14" x14ac:dyDescent="0.2">
      <c r="A188" s="10"/>
      <c r="B188" s="1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3"/>
    </row>
    <row r="189" spans="1:14" x14ac:dyDescent="0.2">
      <c r="A189" s="10"/>
      <c r="B189" s="1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3"/>
    </row>
    <row r="190" spans="1:14" x14ac:dyDescent="0.2">
      <c r="A190" s="10"/>
      <c r="B190" s="1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3"/>
    </row>
    <row r="191" spans="1:14" x14ac:dyDescent="0.2">
      <c r="A191" s="10"/>
      <c r="B191" s="1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3"/>
    </row>
    <row r="192" spans="1:14" x14ac:dyDescent="0.2">
      <c r="A192" s="10"/>
      <c r="B192" s="1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3"/>
    </row>
    <row r="193" spans="1:14" x14ac:dyDescent="0.2">
      <c r="A193" s="10"/>
      <c r="B193" s="1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3"/>
    </row>
    <row r="194" spans="1:14" x14ac:dyDescent="0.2">
      <c r="A194" s="10"/>
      <c r="B194" s="1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3"/>
    </row>
    <row r="195" spans="1:14" x14ac:dyDescent="0.2">
      <c r="A195" s="10"/>
      <c r="B195" s="1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3"/>
    </row>
    <row r="196" spans="1:14" x14ac:dyDescent="0.2">
      <c r="A196" s="10"/>
      <c r="B196" s="1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3"/>
    </row>
    <row r="197" spans="1:14" x14ac:dyDescent="0.2">
      <c r="A197" s="10"/>
      <c r="B197" s="1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3"/>
    </row>
    <row r="198" spans="1:14" x14ac:dyDescent="0.2">
      <c r="A198" s="10"/>
      <c r="B198" s="1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3"/>
    </row>
    <row r="199" spans="1:14" x14ac:dyDescent="0.2">
      <c r="A199" s="10"/>
      <c r="B199" s="1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3"/>
    </row>
    <row r="200" spans="1:14" x14ac:dyDescent="0.2">
      <c r="A200" s="10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3"/>
    </row>
    <row r="201" spans="1:14" x14ac:dyDescent="0.2">
      <c r="A201" s="10"/>
      <c r="B201" s="1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3"/>
    </row>
    <row r="202" spans="1:14" x14ac:dyDescent="0.2">
      <c r="A202" s="10"/>
      <c r="B202" s="1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3"/>
    </row>
    <row r="203" spans="1:14" x14ac:dyDescent="0.2">
      <c r="A203" s="10"/>
      <c r="B203" s="1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3"/>
    </row>
    <row r="204" spans="1:14" x14ac:dyDescent="0.2">
      <c r="A204" s="10"/>
      <c r="B204" s="1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3"/>
    </row>
    <row r="205" spans="1:14" x14ac:dyDescent="0.2">
      <c r="A205" s="10"/>
      <c r="B205" s="1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3"/>
    </row>
    <row r="206" spans="1:14" x14ac:dyDescent="0.2">
      <c r="A206" s="10"/>
      <c r="B206" s="1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3"/>
    </row>
    <row r="207" spans="1:14" x14ac:dyDescent="0.2">
      <c r="A207" s="10"/>
      <c r="B207" s="1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3"/>
    </row>
    <row r="208" spans="1:14" x14ac:dyDescent="0.2">
      <c r="A208" s="10"/>
      <c r="B208" s="1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3"/>
    </row>
    <row r="209" spans="1:14" x14ac:dyDescent="0.2">
      <c r="A209" s="10"/>
      <c r="B209" s="1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3"/>
    </row>
    <row r="210" spans="1:14" x14ac:dyDescent="0.2">
      <c r="A210" s="10"/>
      <c r="B210" s="1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3"/>
    </row>
    <row r="211" spans="1:14" x14ac:dyDescent="0.2">
      <c r="A211" s="10"/>
      <c r="B211" s="1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3"/>
    </row>
    <row r="212" spans="1:14" x14ac:dyDescent="0.2">
      <c r="A212" s="10"/>
      <c r="B212" s="10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3"/>
    </row>
    <row r="213" spans="1:14" x14ac:dyDescent="0.2">
      <c r="A213" s="10"/>
      <c r="B213" s="10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3"/>
    </row>
    <row r="214" spans="1:14" x14ac:dyDescent="0.2">
      <c r="A214" s="10"/>
      <c r="B214" s="10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3"/>
    </row>
    <row r="215" spans="1:14" x14ac:dyDescent="0.2">
      <c r="A215" s="10"/>
      <c r="B215" s="1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3"/>
    </row>
    <row r="216" spans="1:14" x14ac:dyDescent="0.2">
      <c r="A216" s="10"/>
      <c r="B216" s="1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3"/>
    </row>
    <row r="217" spans="1:14" x14ac:dyDescent="0.2">
      <c r="A217" s="10"/>
      <c r="B217" s="10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3"/>
    </row>
    <row r="218" spans="1:14" x14ac:dyDescent="0.2">
      <c r="A218" s="10"/>
      <c r="B218" s="10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3"/>
    </row>
    <row r="219" spans="1:14" x14ac:dyDescent="0.2">
      <c r="A219" s="10"/>
      <c r="B219" s="10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3"/>
    </row>
    <row r="220" spans="1:14" x14ac:dyDescent="0.2">
      <c r="A220" s="10"/>
      <c r="B220" s="10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3"/>
    </row>
    <row r="221" spans="1:14" x14ac:dyDescent="0.2">
      <c r="A221" s="10"/>
      <c r="B221" s="10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3"/>
    </row>
    <row r="222" spans="1:14" x14ac:dyDescent="0.2">
      <c r="A222" s="10"/>
      <c r="B222" s="10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3"/>
    </row>
    <row r="223" spans="1:14" x14ac:dyDescent="0.2">
      <c r="A223" s="10"/>
      <c r="B223" s="10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3"/>
    </row>
    <row r="224" spans="1:14" x14ac:dyDescent="0.2">
      <c r="A224" s="10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3"/>
    </row>
    <row r="225" spans="1:14" x14ac:dyDescent="0.2">
      <c r="A225" s="10"/>
      <c r="B225" s="10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3"/>
    </row>
    <row r="226" spans="1:14" x14ac:dyDescent="0.2">
      <c r="A226" s="10"/>
      <c r="B226" s="10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3"/>
    </row>
    <row r="227" spans="1:14" x14ac:dyDescent="0.2">
      <c r="A227" s="10"/>
      <c r="B227" s="10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3"/>
    </row>
    <row r="228" spans="1:14" x14ac:dyDescent="0.2">
      <c r="A228" s="10"/>
      <c r="B228" s="10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3"/>
    </row>
    <row r="229" spans="1:14" x14ac:dyDescent="0.2">
      <c r="A229" s="10"/>
      <c r="B229" s="10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3"/>
    </row>
    <row r="230" spans="1:14" x14ac:dyDescent="0.2">
      <c r="A230" s="10"/>
      <c r="B230" s="10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3"/>
    </row>
    <row r="231" spans="1:14" x14ac:dyDescent="0.2">
      <c r="A231" s="10"/>
      <c r="B231" s="10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3"/>
    </row>
    <row r="232" spans="1:14" x14ac:dyDescent="0.2">
      <c r="A232" s="10"/>
      <c r="B232" s="10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3"/>
    </row>
    <row r="233" spans="1:14" x14ac:dyDescent="0.2">
      <c r="A233" s="10"/>
      <c r="B233" s="10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3"/>
    </row>
    <row r="234" spans="1:14" x14ac:dyDescent="0.2">
      <c r="A234" s="10"/>
      <c r="B234" s="10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3"/>
    </row>
    <row r="235" spans="1:14" x14ac:dyDescent="0.2">
      <c r="A235" s="10"/>
      <c r="B235" s="10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3"/>
    </row>
    <row r="236" spans="1:14" x14ac:dyDescent="0.2">
      <c r="A236" s="10"/>
      <c r="B236" s="10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3"/>
    </row>
    <row r="237" spans="1:14" x14ac:dyDescent="0.2">
      <c r="A237" s="10"/>
      <c r="B237" s="10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3"/>
    </row>
    <row r="238" spans="1:14" x14ac:dyDescent="0.2">
      <c r="A238" s="10"/>
      <c r="B238" s="10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3"/>
    </row>
    <row r="239" spans="1:14" x14ac:dyDescent="0.2">
      <c r="A239" s="10"/>
      <c r="B239" s="10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3"/>
    </row>
    <row r="240" spans="1:14" x14ac:dyDescent="0.2">
      <c r="A240" s="10"/>
      <c r="B240" s="10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3"/>
    </row>
    <row r="241" spans="1:14" x14ac:dyDescent="0.2">
      <c r="A241" s="10"/>
      <c r="B241" s="10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3"/>
    </row>
    <row r="242" spans="1:14" x14ac:dyDescent="0.2">
      <c r="A242" s="10"/>
      <c r="B242" s="10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3"/>
    </row>
    <row r="243" spans="1:14" x14ac:dyDescent="0.2">
      <c r="A243" s="10"/>
      <c r="B243" s="10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3"/>
    </row>
    <row r="244" spans="1:14" x14ac:dyDescent="0.2">
      <c r="A244" s="10"/>
      <c r="B244" s="10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3"/>
    </row>
    <row r="245" spans="1:14" x14ac:dyDescent="0.2">
      <c r="A245" s="10"/>
      <c r="B245" s="10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3"/>
    </row>
    <row r="246" spans="1:14" x14ac:dyDescent="0.2">
      <c r="A246" s="10"/>
      <c r="B246" s="10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3"/>
    </row>
    <row r="247" spans="1:14" x14ac:dyDescent="0.2">
      <c r="A247" s="10"/>
      <c r="B247" s="10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3"/>
    </row>
    <row r="248" spans="1:14" x14ac:dyDescent="0.2">
      <c r="A248" s="10"/>
      <c r="B248" s="10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3"/>
    </row>
    <row r="249" spans="1:14" x14ac:dyDescent="0.2">
      <c r="A249" s="10"/>
      <c r="B249" s="10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3"/>
    </row>
    <row r="250" spans="1:14" x14ac:dyDescent="0.2">
      <c r="A250" s="10"/>
      <c r="B250" s="10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3"/>
    </row>
    <row r="251" spans="1:14" x14ac:dyDescent="0.2">
      <c r="A251" s="10"/>
      <c r="B251" s="10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3"/>
    </row>
    <row r="252" spans="1:14" x14ac:dyDescent="0.2">
      <c r="A252" s="10"/>
      <c r="B252" s="10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3"/>
    </row>
    <row r="253" spans="1:14" x14ac:dyDescent="0.2">
      <c r="A253" s="10"/>
      <c r="B253" s="10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3"/>
    </row>
    <row r="254" spans="1:14" x14ac:dyDescent="0.2">
      <c r="A254" s="10"/>
      <c r="B254" s="10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3"/>
    </row>
    <row r="255" spans="1:14" x14ac:dyDescent="0.2">
      <c r="A255" s="10"/>
      <c r="B255" s="10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3"/>
    </row>
    <row r="256" spans="1:14" x14ac:dyDescent="0.2">
      <c r="A256" s="10"/>
      <c r="B256" s="10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3"/>
    </row>
    <row r="257" spans="1:14" x14ac:dyDescent="0.2">
      <c r="A257" s="10"/>
      <c r="B257" s="10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3"/>
    </row>
    <row r="258" spans="1:14" x14ac:dyDescent="0.2">
      <c r="A258" s="10"/>
      <c r="B258" s="10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3"/>
    </row>
    <row r="259" spans="1:14" x14ac:dyDescent="0.2">
      <c r="A259" s="10"/>
      <c r="B259" s="10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3"/>
    </row>
    <row r="260" spans="1:14" x14ac:dyDescent="0.2">
      <c r="A260" s="10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3"/>
    </row>
    <row r="261" spans="1:14" x14ac:dyDescent="0.2">
      <c r="A261" s="10"/>
      <c r="B261" s="10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3"/>
    </row>
    <row r="262" spans="1:14" x14ac:dyDescent="0.2">
      <c r="A262" s="10"/>
      <c r="B262" s="10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3"/>
    </row>
    <row r="263" spans="1:14" x14ac:dyDescent="0.2">
      <c r="A263" s="10"/>
      <c r="B263" s="10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3"/>
    </row>
    <row r="264" spans="1:14" x14ac:dyDescent="0.2">
      <c r="A264" s="10"/>
      <c r="B264" s="10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3"/>
    </row>
    <row r="265" spans="1:14" x14ac:dyDescent="0.2">
      <c r="A265" s="10"/>
      <c r="B265" s="10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3"/>
    </row>
    <row r="266" spans="1:14" x14ac:dyDescent="0.2">
      <c r="A266" s="10"/>
      <c r="B266" s="10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3"/>
    </row>
    <row r="267" spans="1:14" x14ac:dyDescent="0.2">
      <c r="A267" s="10"/>
      <c r="B267" s="10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3"/>
    </row>
    <row r="268" spans="1:14" x14ac:dyDescent="0.2">
      <c r="A268" s="10"/>
      <c r="B268" s="10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3"/>
    </row>
    <row r="269" spans="1:14" x14ac:dyDescent="0.2">
      <c r="A269" s="10"/>
      <c r="B269" s="10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3"/>
    </row>
    <row r="270" spans="1:14" x14ac:dyDescent="0.2">
      <c r="A270" s="10"/>
      <c r="B270" s="10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3"/>
    </row>
    <row r="271" spans="1:14" x14ac:dyDescent="0.2">
      <c r="A271" s="10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3"/>
    </row>
    <row r="272" spans="1:14" x14ac:dyDescent="0.2">
      <c r="A272" s="10"/>
      <c r="B272" s="10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3"/>
    </row>
    <row r="273" spans="1:14" x14ac:dyDescent="0.2">
      <c r="A273" s="10"/>
      <c r="B273" s="10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3"/>
    </row>
    <row r="274" spans="1:14" x14ac:dyDescent="0.2">
      <c r="A274" s="10"/>
      <c r="B274" s="10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3"/>
    </row>
    <row r="275" spans="1:14" x14ac:dyDescent="0.2">
      <c r="A275" s="10"/>
      <c r="B275" s="10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3"/>
    </row>
    <row r="276" spans="1:14" x14ac:dyDescent="0.2">
      <c r="A276" s="10"/>
      <c r="B276" s="10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3"/>
    </row>
    <row r="277" spans="1:14" x14ac:dyDescent="0.2">
      <c r="A277" s="10"/>
      <c r="B277" s="10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3"/>
    </row>
    <row r="278" spans="1:14" x14ac:dyDescent="0.2">
      <c r="A278" s="10"/>
      <c r="B278" s="10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3"/>
    </row>
    <row r="279" spans="1:14" x14ac:dyDescent="0.2">
      <c r="A279" s="10"/>
      <c r="B279" s="10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3"/>
    </row>
    <row r="280" spans="1:14" x14ac:dyDescent="0.2">
      <c r="A280" s="10"/>
      <c r="B280" s="10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3"/>
    </row>
    <row r="281" spans="1:14" x14ac:dyDescent="0.2">
      <c r="A281" s="10"/>
      <c r="B281" s="10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3"/>
    </row>
    <row r="282" spans="1:14" x14ac:dyDescent="0.2">
      <c r="A282" s="10"/>
      <c r="B282" s="10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3"/>
    </row>
    <row r="283" spans="1:14" x14ac:dyDescent="0.2">
      <c r="A283" s="10"/>
      <c r="B283" s="10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3"/>
    </row>
    <row r="284" spans="1:14" x14ac:dyDescent="0.2">
      <c r="A284" s="10"/>
      <c r="B284" s="10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3"/>
    </row>
    <row r="285" spans="1:14" x14ac:dyDescent="0.2">
      <c r="A285" s="10"/>
      <c r="B285" s="10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3"/>
    </row>
    <row r="286" spans="1:14" x14ac:dyDescent="0.2">
      <c r="A286" s="10"/>
      <c r="B286" s="10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3"/>
    </row>
    <row r="287" spans="1:14" x14ac:dyDescent="0.2">
      <c r="A287" s="10"/>
      <c r="B287" s="10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3"/>
    </row>
    <row r="288" spans="1:14" x14ac:dyDescent="0.2">
      <c r="A288" s="10"/>
      <c r="B288" s="10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3"/>
    </row>
    <row r="289" spans="1:14" x14ac:dyDescent="0.2">
      <c r="A289" s="10"/>
      <c r="B289" s="10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3"/>
    </row>
    <row r="290" spans="1:14" x14ac:dyDescent="0.2">
      <c r="A290" s="10"/>
      <c r="B290" s="10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3"/>
    </row>
    <row r="291" spans="1:14" x14ac:dyDescent="0.2">
      <c r="A291" s="10"/>
      <c r="B291" s="10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3"/>
    </row>
    <row r="292" spans="1:14" x14ac:dyDescent="0.2">
      <c r="A292" s="10"/>
      <c r="B292" s="10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3"/>
    </row>
    <row r="293" spans="1:14" x14ac:dyDescent="0.2">
      <c r="A293" s="10"/>
      <c r="B293" s="10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3"/>
    </row>
    <row r="294" spans="1:14" x14ac:dyDescent="0.2">
      <c r="A294" s="10"/>
      <c r="B294" s="10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3"/>
    </row>
    <row r="295" spans="1:14" x14ac:dyDescent="0.2">
      <c r="A295" s="10"/>
      <c r="B295" s="10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3"/>
    </row>
    <row r="296" spans="1:14" x14ac:dyDescent="0.2">
      <c r="A296" s="10"/>
      <c r="B296" s="10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3"/>
    </row>
    <row r="297" spans="1:14" x14ac:dyDescent="0.2">
      <c r="A297" s="10"/>
      <c r="B297" s="10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3"/>
    </row>
    <row r="298" spans="1:14" x14ac:dyDescent="0.2">
      <c r="A298" s="10"/>
      <c r="B298" s="10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3"/>
    </row>
    <row r="299" spans="1:14" x14ac:dyDescent="0.2">
      <c r="A299" s="10"/>
      <c r="B299" s="10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3"/>
    </row>
    <row r="300" spans="1:14" x14ac:dyDescent="0.2">
      <c r="A300" s="10"/>
      <c r="B300" s="10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3"/>
    </row>
    <row r="301" spans="1:14" x14ac:dyDescent="0.2">
      <c r="A301" s="10"/>
      <c r="B301" s="10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3"/>
    </row>
    <row r="302" spans="1:14" x14ac:dyDescent="0.2">
      <c r="A302" s="10"/>
      <c r="B302" s="10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3"/>
    </row>
    <row r="303" spans="1:14" x14ac:dyDescent="0.2">
      <c r="A303" s="10"/>
      <c r="B303" s="10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3"/>
    </row>
    <row r="304" spans="1:14" x14ac:dyDescent="0.2">
      <c r="A304" s="10"/>
      <c r="B304" s="10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3"/>
    </row>
    <row r="305" spans="1:14" x14ac:dyDescent="0.2">
      <c r="A305" s="10"/>
      <c r="B305" s="10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3"/>
    </row>
    <row r="306" spans="1:14" x14ac:dyDescent="0.2">
      <c r="A306" s="10"/>
      <c r="B306" s="10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3"/>
    </row>
    <row r="307" spans="1:14" x14ac:dyDescent="0.2">
      <c r="A307" s="10"/>
      <c r="B307" s="10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3"/>
    </row>
    <row r="308" spans="1:14" x14ac:dyDescent="0.2">
      <c r="A308" s="10"/>
      <c r="B308" s="10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3"/>
    </row>
    <row r="309" spans="1:14" x14ac:dyDescent="0.2">
      <c r="A309" s="10"/>
      <c r="B309" s="10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3"/>
    </row>
    <row r="310" spans="1:14" x14ac:dyDescent="0.2">
      <c r="A310" s="10"/>
      <c r="B310" s="10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3"/>
    </row>
    <row r="311" spans="1:14" x14ac:dyDescent="0.2">
      <c r="A311" s="10"/>
      <c r="B311" s="10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3"/>
    </row>
    <row r="312" spans="1:14" x14ac:dyDescent="0.2">
      <c r="A312" s="10"/>
      <c r="B312" s="10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3"/>
    </row>
    <row r="313" spans="1:14" x14ac:dyDescent="0.2">
      <c r="A313" s="10"/>
      <c r="B313" s="10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3"/>
    </row>
    <row r="314" spans="1:14" x14ac:dyDescent="0.2">
      <c r="A314" s="10"/>
      <c r="B314" s="10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3"/>
    </row>
    <row r="315" spans="1:14" x14ac:dyDescent="0.2">
      <c r="A315" s="10"/>
      <c r="B315" s="10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3"/>
    </row>
    <row r="316" spans="1:14" x14ac:dyDescent="0.2">
      <c r="A316" s="10"/>
      <c r="B316" s="10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3"/>
    </row>
    <row r="317" spans="1:14" x14ac:dyDescent="0.2">
      <c r="A317" s="10"/>
      <c r="B317" s="10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3"/>
    </row>
    <row r="318" spans="1:14" x14ac:dyDescent="0.2">
      <c r="A318" s="10"/>
      <c r="B318" s="10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3"/>
    </row>
    <row r="319" spans="1:14" x14ac:dyDescent="0.2">
      <c r="A319" s="10"/>
      <c r="B319" s="10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3"/>
    </row>
    <row r="320" spans="1:14" x14ac:dyDescent="0.2">
      <c r="A320" s="10"/>
      <c r="B320" s="10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3"/>
    </row>
    <row r="321" spans="1:14" x14ac:dyDescent="0.2">
      <c r="A321" s="10"/>
      <c r="B321" s="10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3"/>
    </row>
    <row r="322" spans="1:14" x14ac:dyDescent="0.2">
      <c r="A322" s="10"/>
      <c r="B322" s="10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3"/>
    </row>
    <row r="323" spans="1:14" x14ac:dyDescent="0.2">
      <c r="A323" s="10"/>
      <c r="B323" s="10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3"/>
    </row>
    <row r="324" spans="1:14" x14ac:dyDescent="0.2">
      <c r="A324" s="10"/>
      <c r="B324" s="10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3"/>
    </row>
    <row r="325" spans="1:14" x14ac:dyDescent="0.2">
      <c r="A325" s="10"/>
      <c r="B325" s="10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3"/>
    </row>
    <row r="326" spans="1:14" x14ac:dyDescent="0.2">
      <c r="A326" s="10"/>
      <c r="B326" s="10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3"/>
    </row>
    <row r="327" spans="1:14" x14ac:dyDescent="0.2">
      <c r="A327" s="10"/>
      <c r="B327" s="10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3"/>
    </row>
    <row r="328" spans="1:14" x14ac:dyDescent="0.2">
      <c r="A328" s="10"/>
      <c r="B328" s="10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3"/>
    </row>
    <row r="329" spans="1:14" x14ac:dyDescent="0.2">
      <c r="A329" s="10"/>
      <c r="B329" s="10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3"/>
    </row>
    <row r="330" spans="1:14" x14ac:dyDescent="0.2">
      <c r="A330" s="10"/>
      <c r="B330" s="10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3"/>
    </row>
    <row r="331" spans="1:14" x14ac:dyDescent="0.2">
      <c r="A331" s="10"/>
      <c r="B331" s="10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3"/>
    </row>
    <row r="332" spans="1:14" x14ac:dyDescent="0.2">
      <c r="A332" s="10"/>
      <c r="B332" s="10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3"/>
    </row>
    <row r="333" spans="1:14" x14ac:dyDescent="0.2">
      <c r="A333" s="10"/>
      <c r="B333" s="10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3"/>
    </row>
    <row r="334" spans="1:14" x14ac:dyDescent="0.2">
      <c r="A334" s="10"/>
      <c r="B334" s="10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3"/>
    </row>
    <row r="335" spans="1:14" x14ac:dyDescent="0.2">
      <c r="A335" s="10"/>
      <c r="B335" s="10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3"/>
    </row>
    <row r="336" spans="1:14" x14ac:dyDescent="0.2">
      <c r="A336" s="10"/>
      <c r="B336" s="10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3"/>
    </row>
    <row r="337" spans="1:14" x14ac:dyDescent="0.2">
      <c r="A337" s="10"/>
      <c r="B337" s="10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3"/>
    </row>
    <row r="338" spans="1:14" x14ac:dyDescent="0.2">
      <c r="A338" s="10"/>
      <c r="B338" s="10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3"/>
    </row>
    <row r="339" spans="1:14" x14ac:dyDescent="0.2">
      <c r="A339" s="10"/>
      <c r="B339" s="10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3"/>
    </row>
    <row r="340" spans="1:14" x14ac:dyDescent="0.2">
      <c r="A340" s="10"/>
      <c r="B340" s="10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3"/>
    </row>
    <row r="341" spans="1:14" x14ac:dyDescent="0.2">
      <c r="A341" s="10"/>
      <c r="B341" s="10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3"/>
    </row>
    <row r="342" spans="1:14" x14ac:dyDescent="0.2">
      <c r="A342" s="10"/>
      <c r="B342" s="10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3"/>
    </row>
    <row r="343" spans="1:14" x14ac:dyDescent="0.2">
      <c r="A343" s="10"/>
      <c r="B343" s="10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3"/>
    </row>
    <row r="344" spans="1:14" x14ac:dyDescent="0.2">
      <c r="A344" s="10"/>
      <c r="B344" s="10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3"/>
    </row>
    <row r="345" spans="1:14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3:14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3:14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3:14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3:14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3:14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3:14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3:14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3:14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3:14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3:14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3:14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3:14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3:14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3:14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3:14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3:14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3:14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3:14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3:14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3:14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3:14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3:14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3:14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3:14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3:14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3:14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3:14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3:14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3:14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3:14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3:14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3:14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3:14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3:14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3:14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3:14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3:14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3:14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3:14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3:14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3:14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3:14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3:14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3:14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3:14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3:14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3:14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3:14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3:14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3:14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3:14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3:14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3:14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3:14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3:14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3:14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3:14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3:14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3:14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3:14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3:14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3:14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3:14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3:14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3:14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3:14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3:14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3:14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3:14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3:14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3:14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3:14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3:14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3:14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3:14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3:14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3:14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3:14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3:14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3:14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3:14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3:14" x14ac:dyDescent="0.2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3:14" x14ac:dyDescent="0.2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3:14" x14ac:dyDescent="0.2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3:14" x14ac:dyDescent="0.2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3:14" x14ac:dyDescent="0.2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3:14" x14ac:dyDescent="0.2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3:14" x14ac:dyDescent="0.2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3:14" x14ac:dyDescent="0.2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3:14" x14ac:dyDescent="0.2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3:14" x14ac:dyDescent="0.2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3:14" x14ac:dyDescent="0.2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3:14" x14ac:dyDescent="0.2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3:14" x14ac:dyDescent="0.2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3:14" x14ac:dyDescent="0.2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3:14" x14ac:dyDescent="0.2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3:14" x14ac:dyDescent="0.2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3:14" x14ac:dyDescent="0.2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3:14" x14ac:dyDescent="0.2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3:14" x14ac:dyDescent="0.2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3:14" x14ac:dyDescent="0.2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3:14" x14ac:dyDescent="0.2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3:14" x14ac:dyDescent="0.2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3:14" x14ac:dyDescent="0.2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3:14" x14ac:dyDescent="0.2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3:14" x14ac:dyDescent="0.2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3:14" x14ac:dyDescent="0.2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3:14" x14ac:dyDescent="0.2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3:14" x14ac:dyDescent="0.2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3:14" x14ac:dyDescent="0.2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3:14" x14ac:dyDescent="0.2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3:14" x14ac:dyDescent="0.2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3:14" x14ac:dyDescent="0.2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3:14" x14ac:dyDescent="0.2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3:14" x14ac:dyDescent="0.2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3:14" x14ac:dyDescent="0.2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3:14" x14ac:dyDescent="0.2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3:14" x14ac:dyDescent="0.2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3:14" x14ac:dyDescent="0.2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3:14" x14ac:dyDescent="0.2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3:14" x14ac:dyDescent="0.2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3:14" x14ac:dyDescent="0.2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3:14" x14ac:dyDescent="0.2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3:14" x14ac:dyDescent="0.2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3:14" x14ac:dyDescent="0.2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3:14" x14ac:dyDescent="0.2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3:14" x14ac:dyDescent="0.2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3:14" x14ac:dyDescent="0.2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3:14" x14ac:dyDescent="0.2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3:14" x14ac:dyDescent="0.2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3:14" x14ac:dyDescent="0.2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3:14" x14ac:dyDescent="0.2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3:14" x14ac:dyDescent="0.2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3:14" x14ac:dyDescent="0.2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3:14" x14ac:dyDescent="0.2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3:14" x14ac:dyDescent="0.2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3:14" x14ac:dyDescent="0.2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3:14" x14ac:dyDescent="0.2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3:14" x14ac:dyDescent="0.2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3:14" x14ac:dyDescent="0.2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3:14" x14ac:dyDescent="0.2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3:14" x14ac:dyDescent="0.2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3:14" x14ac:dyDescent="0.2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3:14" x14ac:dyDescent="0.2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3:14" x14ac:dyDescent="0.2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3:14" x14ac:dyDescent="0.2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3:14" x14ac:dyDescent="0.2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3:14" x14ac:dyDescent="0.2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3:14" x14ac:dyDescent="0.2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3:14" x14ac:dyDescent="0.2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3:14" x14ac:dyDescent="0.2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3:14" x14ac:dyDescent="0.2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3:14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3:14" x14ac:dyDescent="0.2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3:14" x14ac:dyDescent="0.2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3:14" x14ac:dyDescent="0.2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3:14" x14ac:dyDescent="0.2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3:14" x14ac:dyDescent="0.2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3:14" x14ac:dyDescent="0.2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3:14" x14ac:dyDescent="0.2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3:14" x14ac:dyDescent="0.2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3:14" x14ac:dyDescent="0.2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3:14" x14ac:dyDescent="0.2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3:14" x14ac:dyDescent="0.2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3:14" x14ac:dyDescent="0.2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3:14" x14ac:dyDescent="0.2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3:14" x14ac:dyDescent="0.2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3:14" x14ac:dyDescent="0.2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3:14" x14ac:dyDescent="0.2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3:14" x14ac:dyDescent="0.2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3:14" x14ac:dyDescent="0.2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3:14" x14ac:dyDescent="0.2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3:14" x14ac:dyDescent="0.2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3:14" x14ac:dyDescent="0.2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3:14" x14ac:dyDescent="0.2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3:14" x14ac:dyDescent="0.2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3:14" x14ac:dyDescent="0.2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3:14" x14ac:dyDescent="0.2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3:14" x14ac:dyDescent="0.2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3:14" x14ac:dyDescent="0.2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3:14" x14ac:dyDescent="0.2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3:14" x14ac:dyDescent="0.2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3:14" x14ac:dyDescent="0.2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3:14" x14ac:dyDescent="0.2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3:14" x14ac:dyDescent="0.2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3:14" x14ac:dyDescent="0.2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3:14" x14ac:dyDescent="0.2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3:14" x14ac:dyDescent="0.2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3:14" x14ac:dyDescent="0.2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3:14" x14ac:dyDescent="0.2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3:14" x14ac:dyDescent="0.2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3:14" x14ac:dyDescent="0.2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3:14" x14ac:dyDescent="0.2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3:14" x14ac:dyDescent="0.2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3:14" x14ac:dyDescent="0.2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3:14" x14ac:dyDescent="0.2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3:14" x14ac:dyDescent="0.2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3:14" x14ac:dyDescent="0.2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3:14" x14ac:dyDescent="0.2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3:14" x14ac:dyDescent="0.2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3:14" x14ac:dyDescent="0.2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3:14" x14ac:dyDescent="0.2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3:14" x14ac:dyDescent="0.2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3:14" x14ac:dyDescent="0.2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3:14" x14ac:dyDescent="0.2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3:14" x14ac:dyDescent="0.2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3:14" x14ac:dyDescent="0.2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3:14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3:14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3:14" x14ac:dyDescent="0.2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3:14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3:14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3:14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3:14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3:14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3:14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3:14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3:14" x14ac:dyDescent="0.2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3:14" x14ac:dyDescent="0.2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3:14" x14ac:dyDescent="0.2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3:14" x14ac:dyDescent="0.2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3:14" x14ac:dyDescent="0.2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3:14" x14ac:dyDescent="0.2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3:14" x14ac:dyDescent="0.2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3:14" x14ac:dyDescent="0.2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3:14" x14ac:dyDescent="0.2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3:14" x14ac:dyDescent="0.2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3:14" x14ac:dyDescent="0.2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3:14" x14ac:dyDescent="0.2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3:14" x14ac:dyDescent="0.2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3:14" x14ac:dyDescent="0.2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3:14" x14ac:dyDescent="0.2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3:14" x14ac:dyDescent="0.2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3:14" x14ac:dyDescent="0.2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3:14" x14ac:dyDescent="0.2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3:14" x14ac:dyDescent="0.2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3:14" x14ac:dyDescent="0.2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3:14" x14ac:dyDescent="0.2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3:14" x14ac:dyDescent="0.2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3:14" x14ac:dyDescent="0.2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3:14" x14ac:dyDescent="0.2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3:14" x14ac:dyDescent="0.2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3:14" x14ac:dyDescent="0.2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3:14" x14ac:dyDescent="0.2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3:14" x14ac:dyDescent="0.2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3:14" x14ac:dyDescent="0.2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3:14" x14ac:dyDescent="0.2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3:14" x14ac:dyDescent="0.2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3:14" x14ac:dyDescent="0.2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3:14" x14ac:dyDescent="0.2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3:14" x14ac:dyDescent="0.2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3:14" x14ac:dyDescent="0.2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3:14" x14ac:dyDescent="0.2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3:14" x14ac:dyDescent="0.2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3:14" x14ac:dyDescent="0.2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3:14" x14ac:dyDescent="0.2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3:14" x14ac:dyDescent="0.2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3:14" x14ac:dyDescent="0.2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3:14" x14ac:dyDescent="0.2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3:14" x14ac:dyDescent="0.2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3:14" x14ac:dyDescent="0.2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3:14" x14ac:dyDescent="0.2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3:14" x14ac:dyDescent="0.2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3:14" x14ac:dyDescent="0.2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3:14" x14ac:dyDescent="0.2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3:14" x14ac:dyDescent="0.2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3:14" x14ac:dyDescent="0.2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3:14" x14ac:dyDescent="0.2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3:14" x14ac:dyDescent="0.2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3:14" x14ac:dyDescent="0.2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3:14" x14ac:dyDescent="0.2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3:14" x14ac:dyDescent="0.2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3:14" x14ac:dyDescent="0.2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3:14" x14ac:dyDescent="0.2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3:14" x14ac:dyDescent="0.2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3:14" x14ac:dyDescent="0.2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3:14" x14ac:dyDescent="0.2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3:14" x14ac:dyDescent="0.2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3:14" x14ac:dyDescent="0.2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3:14" x14ac:dyDescent="0.2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3:14" x14ac:dyDescent="0.2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3:14" x14ac:dyDescent="0.2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3:14" x14ac:dyDescent="0.2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3:14" x14ac:dyDescent="0.2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3:14" x14ac:dyDescent="0.2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3:14" x14ac:dyDescent="0.2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3:14" x14ac:dyDescent="0.2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3:14" x14ac:dyDescent="0.2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3:14" x14ac:dyDescent="0.2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3:14" x14ac:dyDescent="0.2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3:14" x14ac:dyDescent="0.2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3:14" x14ac:dyDescent="0.2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3:14" x14ac:dyDescent="0.2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3:14" x14ac:dyDescent="0.2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3:14" x14ac:dyDescent="0.2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3:14" x14ac:dyDescent="0.2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3:14" x14ac:dyDescent="0.2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3:14" x14ac:dyDescent="0.2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3:14" x14ac:dyDescent="0.2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3:14" x14ac:dyDescent="0.2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3:14" x14ac:dyDescent="0.2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3:14" x14ac:dyDescent="0.2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3:14" x14ac:dyDescent="0.2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3:14" x14ac:dyDescent="0.2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3:14" x14ac:dyDescent="0.2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3:14" x14ac:dyDescent="0.2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3:14" x14ac:dyDescent="0.2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3:14" x14ac:dyDescent="0.2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3:14" x14ac:dyDescent="0.2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3:14" x14ac:dyDescent="0.2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3:14" x14ac:dyDescent="0.2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3:14" x14ac:dyDescent="0.2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3:14" x14ac:dyDescent="0.2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3:14" x14ac:dyDescent="0.2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3:14" x14ac:dyDescent="0.2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3:14" x14ac:dyDescent="0.2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3:14" x14ac:dyDescent="0.2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3:14" x14ac:dyDescent="0.2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3:14" x14ac:dyDescent="0.2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3:14" x14ac:dyDescent="0.2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3:14" x14ac:dyDescent="0.2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3:14" x14ac:dyDescent="0.2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3:14" x14ac:dyDescent="0.2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3:14" x14ac:dyDescent="0.2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3:14" x14ac:dyDescent="0.2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3:14" x14ac:dyDescent="0.2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3:14" x14ac:dyDescent="0.2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3:14" x14ac:dyDescent="0.2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3:14" x14ac:dyDescent="0.2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3:14" x14ac:dyDescent="0.2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3:14" x14ac:dyDescent="0.2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3:14" x14ac:dyDescent="0.2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3:14" x14ac:dyDescent="0.2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3:14" x14ac:dyDescent="0.2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3:14" x14ac:dyDescent="0.2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3:14" x14ac:dyDescent="0.2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3:14" x14ac:dyDescent="0.2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3:14" x14ac:dyDescent="0.2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3:14" x14ac:dyDescent="0.2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3:14" x14ac:dyDescent="0.2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3:14" x14ac:dyDescent="0.2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3:14" x14ac:dyDescent="0.2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3:14" x14ac:dyDescent="0.2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3:14" x14ac:dyDescent="0.2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3:14" x14ac:dyDescent="0.2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3:14" x14ac:dyDescent="0.2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3:14" x14ac:dyDescent="0.2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3:14" x14ac:dyDescent="0.2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3:14" x14ac:dyDescent="0.2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3:14" x14ac:dyDescent="0.2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3:14" x14ac:dyDescent="0.2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3:14" x14ac:dyDescent="0.2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3:14" x14ac:dyDescent="0.2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3:14" x14ac:dyDescent="0.2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3:14" x14ac:dyDescent="0.2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3:14" x14ac:dyDescent="0.2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3:14" x14ac:dyDescent="0.2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3:14" x14ac:dyDescent="0.2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3:14" x14ac:dyDescent="0.2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3:14" x14ac:dyDescent="0.2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3:14" x14ac:dyDescent="0.2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3:14" x14ac:dyDescent="0.2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3:14" x14ac:dyDescent="0.2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3:14" x14ac:dyDescent="0.2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3:14" x14ac:dyDescent="0.2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3:14" x14ac:dyDescent="0.2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3:14" x14ac:dyDescent="0.2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3:14" x14ac:dyDescent="0.2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3:14" x14ac:dyDescent="0.2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3:14" x14ac:dyDescent="0.2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3:14" x14ac:dyDescent="0.2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3:14" x14ac:dyDescent="0.2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3:14" x14ac:dyDescent="0.2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3:14" x14ac:dyDescent="0.2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3:14" x14ac:dyDescent="0.2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3:14" x14ac:dyDescent="0.2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3:14" x14ac:dyDescent="0.2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3:14" x14ac:dyDescent="0.2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3:14" x14ac:dyDescent="0.2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3:14" x14ac:dyDescent="0.2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3:14" x14ac:dyDescent="0.2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3:14" x14ac:dyDescent="0.2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3:14" x14ac:dyDescent="0.2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3:14" x14ac:dyDescent="0.2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3:14" x14ac:dyDescent="0.2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3:14" x14ac:dyDescent="0.2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3:14" x14ac:dyDescent="0.2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3:14" x14ac:dyDescent="0.2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3:14" x14ac:dyDescent="0.2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3:14" x14ac:dyDescent="0.2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3:14" x14ac:dyDescent="0.2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3:14" x14ac:dyDescent="0.2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3:14" x14ac:dyDescent="0.2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3:14" x14ac:dyDescent="0.2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3:14" x14ac:dyDescent="0.2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3:14" x14ac:dyDescent="0.2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3:14" x14ac:dyDescent="0.2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3:14" x14ac:dyDescent="0.2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3:14" x14ac:dyDescent="0.2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3:14" x14ac:dyDescent="0.2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3:14" x14ac:dyDescent="0.2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3:14" x14ac:dyDescent="0.2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3:14" x14ac:dyDescent="0.2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3:14" x14ac:dyDescent="0.2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3:14" x14ac:dyDescent="0.2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3:14" x14ac:dyDescent="0.2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3:14" x14ac:dyDescent="0.2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3:14" x14ac:dyDescent="0.2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3:14" x14ac:dyDescent="0.2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3:14" x14ac:dyDescent="0.2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3:14" x14ac:dyDescent="0.2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3:14" x14ac:dyDescent="0.2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3:14" x14ac:dyDescent="0.2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3:14" x14ac:dyDescent="0.2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3:14" x14ac:dyDescent="0.2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3:14" x14ac:dyDescent="0.2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3:14" x14ac:dyDescent="0.2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3:14" x14ac:dyDescent="0.2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3:14" x14ac:dyDescent="0.2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3:14" x14ac:dyDescent="0.2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3:14" x14ac:dyDescent="0.2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3:14" x14ac:dyDescent="0.2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3:14" x14ac:dyDescent="0.2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3:14" x14ac:dyDescent="0.2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3:14" x14ac:dyDescent="0.2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3:14" x14ac:dyDescent="0.2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3:14" x14ac:dyDescent="0.2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3:14" x14ac:dyDescent="0.2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3:14" x14ac:dyDescent="0.2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3:14" x14ac:dyDescent="0.2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3:14" x14ac:dyDescent="0.2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3:14" x14ac:dyDescent="0.2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3:14" x14ac:dyDescent="0.2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3:14" x14ac:dyDescent="0.2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3:14" x14ac:dyDescent="0.2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3:14" x14ac:dyDescent="0.2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3:14" x14ac:dyDescent="0.2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3:14" x14ac:dyDescent="0.2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3:14" x14ac:dyDescent="0.2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3:14" x14ac:dyDescent="0.2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3:14" x14ac:dyDescent="0.2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3:14" x14ac:dyDescent="0.2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3:14" x14ac:dyDescent="0.2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3:14" x14ac:dyDescent="0.2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3:14" x14ac:dyDescent="0.2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3:14" x14ac:dyDescent="0.2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3:14" x14ac:dyDescent="0.2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3:14" x14ac:dyDescent="0.2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3:14" x14ac:dyDescent="0.2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3:14" x14ac:dyDescent="0.2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3:14" x14ac:dyDescent="0.2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3:14" x14ac:dyDescent="0.2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3:14" x14ac:dyDescent="0.2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3:14" x14ac:dyDescent="0.2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3:14" x14ac:dyDescent="0.2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3:14" x14ac:dyDescent="0.2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3:14" x14ac:dyDescent="0.2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3:14" x14ac:dyDescent="0.2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3:14" x14ac:dyDescent="0.2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3:14" x14ac:dyDescent="0.2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3:14" x14ac:dyDescent="0.2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3:14" x14ac:dyDescent="0.2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3:14" x14ac:dyDescent="0.2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3:14" x14ac:dyDescent="0.2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3:14" x14ac:dyDescent="0.2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3:14" x14ac:dyDescent="0.2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3:14" x14ac:dyDescent="0.2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3:14" x14ac:dyDescent="0.2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3:14" x14ac:dyDescent="0.2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3:14" x14ac:dyDescent="0.2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3:14" x14ac:dyDescent="0.2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3:14" x14ac:dyDescent="0.2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3:14" x14ac:dyDescent="0.2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3:14" x14ac:dyDescent="0.2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3:14" x14ac:dyDescent="0.2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3:14" x14ac:dyDescent="0.2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3:14" x14ac:dyDescent="0.2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3:14" x14ac:dyDescent="0.2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3:14" x14ac:dyDescent="0.2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3:14" x14ac:dyDescent="0.2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3:14" x14ac:dyDescent="0.2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3:14" x14ac:dyDescent="0.2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3:14" x14ac:dyDescent="0.2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3:14" x14ac:dyDescent="0.2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3:14" x14ac:dyDescent="0.2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3:14" x14ac:dyDescent="0.2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3:14" x14ac:dyDescent="0.2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3:14" x14ac:dyDescent="0.2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3:14" x14ac:dyDescent="0.2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3:14" x14ac:dyDescent="0.2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3:14" x14ac:dyDescent="0.2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3:14" x14ac:dyDescent="0.2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3:14" x14ac:dyDescent="0.2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3:14" x14ac:dyDescent="0.2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3:14" x14ac:dyDescent="0.2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3:14" x14ac:dyDescent="0.2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3:14" x14ac:dyDescent="0.2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3:14" x14ac:dyDescent="0.2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3:14" x14ac:dyDescent="0.2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3:14" x14ac:dyDescent="0.2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3:14" x14ac:dyDescent="0.2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3:14" x14ac:dyDescent="0.2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3:14" x14ac:dyDescent="0.2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3:14" x14ac:dyDescent="0.2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3:14" x14ac:dyDescent="0.2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3:14" x14ac:dyDescent="0.2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3:14" x14ac:dyDescent="0.2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3:14" x14ac:dyDescent="0.2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3:14" x14ac:dyDescent="0.2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3:14" x14ac:dyDescent="0.2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3:14" x14ac:dyDescent="0.2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3:14" x14ac:dyDescent="0.2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3:14" x14ac:dyDescent="0.2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3:14" x14ac:dyDescent="0.2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3:14" x14ac:dyDescent="0.2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3:14" x14ac:dyDescent="0.2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3:14" x14ac:dyDescent="0.2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3:14" x14ac:dyDescent="0.2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3:14" x14ac:dyDescent="0.2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3:14" x14ac:dyDescent="0.2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3:14" x14ac:dyDescent="0.2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3:14" x14ac:dyDescent="0.2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3:14" x14ac:dyDescent="0.2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3:14" x14ac:dyDescent="0.2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3:14" x14ac:dyDescent="0.2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3:14" x14ac:dyDescent="0.2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3:14" x14ac:dyDescent="0.2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3:14" x14ac:dyDescent="0.2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3:14" x14ac:dyDescent="0.2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3:14" x14ac:dyDescent="0.2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3:14" x14ac:dyDescent="0.2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3:14" x14ac:dyDescent="0.2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3:14" x14ac:dyDescent="0.2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3:14" x14ac:dyDescent="0.2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3:14" x14ac:dyDescent="0.2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3:14" x14ac:dyDescent="0.2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3:14" x14ac:dyDescent="0.2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3:14" x14ac:dyDescent="0.2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3:14" x14ac:dyDescent="0.2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3:14" x14ac:dyDescent="0.2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3:14" x14ac:dyDescent="0.2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3:14" x14ac:dyDescent="0.2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3:14" x14ac:dyDescent="0.2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3:14" x14ac:dyDescent="0.2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3:14" x14ac:dyDescent="0.2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3:14" x14ac:dyDescent="0.2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3:14" x14ac:dyDescent="0.2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3:14" x14ac:dyDescent="0.2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3:14" x14ac:dyDescent="0.2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3:14" x14ac:dyDescent="0.2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3:14" x14ac:dyDescent="0.2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3:14" x14ac:dyDescent="0.2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3:14" x14ac:dyDescent="0.2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3:14" x14ac:dyDescent="0.2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3:14" x14ac:dyDescent="0.2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3:14" x14ac:dyDescent="0.2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3:14" x14ac:dyDescent="0.2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3:14" x14ac:dyDescent="0.2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3:14" x14ac:dyDescent="0.2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3:14" x14ac:dyDescent="0.2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3:14" x14ac:dyDescent="0.2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3:14" x14ac:dyDescent="0.2"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3:14" x14ac:dyDescent="0.2"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3:14" x14ac:dyDescent="0.2"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3:14" x14ac:dyDescent="0.2"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3:14" x14ac:dyDescent="0.2"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3:14" x14ac:dyDescent="0.2"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3:14" x14ac:dyDescent="0.2"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3:14" x14ac:dyDescent="0.2"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3:14" x14ac:dyDescent="0.2"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3:14" x14ac:dyDescent="0.2"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3:14" x14ac:dyDescent="0.2"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3:14" x14ac:dyDescent="0.2"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3:14" x14ac:dyDescent="0.2"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3:14" x14ac:dyDescent="0.2"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3:14" x14ac:dyDescent="0.2"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3:14" x14ac:dyDescent="0.2"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3:14" x14ac:dyDescent="0.2"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3:14" x14ac:dyDescent="0.2"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3:14" x14ac:dyDescent="0.2"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3:14" x14ac:dyDescent="0.2"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3:14" x14ac:dyDescent="0.2"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3:14" x14ac:dyDescent="0.2"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3:14" x14ac:dyDescent="0.2"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3:14" x14ac:dyDescent="0.2"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3:14" x14ac:dyDescent="0.2"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3:14" x14ac:dyDescent="0.2"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3:14" x14ac:dyDescent="0.2"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3:14" x14ac:dyDescent="0.2"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3:14" x14ac:dyDescent="0.2"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3:14" x14ac:dyDescent="0.2"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3:14" x14ac:dyDescent="0.2"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3:14" x14ac:dyDescent="0.2"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3:14" x14ac:dyDescent="0.2"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3:14" x14ac:dyDescent="0.2"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3:14" x14ac:dyDescent="0.2"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3:14" x14ac:dyDescent="0.2"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3:14" x14ac:dyDescent="0.2"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3:14" x14ac:dyDescent="0.2"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3:14" x14ac:dyDescent="0.2"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3:14" x14ac:dyDescent="0.2"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3:14" x14ac:dyDescent="0.2"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3:14" x14ac:dyDescent="0.2"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3:14" x14ac:dyDescent="0.2"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3:14" x14ac:dyDescent="0.2"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3:14" x14ac:dyDescent="0.2"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3:14" x14ac:dyDescent="0.2"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3:14" x14ac:dyDescent="0.2"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3:14" x14ac:dyDescent="0.2"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3:14" x14ac:dyDescent="0.2"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3:14" x14ac:dyDescent="0.2"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3:14" x14ac:dyDescent="0.2"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3:14" x14ac:dyDescent="0.2"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3:14" x14ac:dyDescent="0.2"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3:14" x14ac:dyDescent="0.2"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3:14" x14ac:dyDescent="0.2"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3:14" x14ac:dyDescent="0.2"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3:14" x14ac:dyDescent="0.2"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3:14" x14ac:dyDescent="0.2"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3:14" x14ac:dyDescent="0.2"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3:14" x14ac:dyDescent="0.2"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3:14" x14ac:dyDescent="0.2"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3:14" x14ac:dyDescent="0.2"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3:14" x14ac:dyDescent="0.2"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3:14" x14ac:dyDescent="0.2"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3:14" x14ac:dyDescent="0.2"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3:14" x14ac:dyDescent="0.2"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3:14" x14ac:dyDescent="0.2"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3:14" x14ac:dyDescent="0.2"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3:14" x14ac:dyDescent="0.2"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3:14" x14ac:dyDescent="0.2"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3:14" x14ac:dyDescent="0.2"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3:14" x14ac:dyDescent="0.2"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3:14" x14ac:dyDescent="0.2"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3:14" x14ac:dyDescent="0.2"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3:14" x14ac:dyDescent="0.2"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3:14" x14ac:dyDescent="0.2"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3:14" x14ac:dyDescent="0.2"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3:14" x14ac:dyDescent="0.2"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3:14" x14ac:dyDescent="0.2"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3:14" x14ac:dyDescent="0.2"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3:14" x14ac:dyDescent="0.2"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3:14" x14ac:dyDescent="0.2"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3:14" x14ac:dyDescent="0.2"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3:14" x14ac:dyDescent="0.2"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3:14" x14ac:dyDescent="0.2"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spans="3:14" x14ac:dyDescent="0.2"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spans="3:14" x14ac:dyDescent="0.2"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spans="3:14" x14ac:dyDescent="0.2"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 spans="3:14" x14ac:dyDescent="0.2"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 spans="3:14" x14ac:dyDescent="0.2"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 spans="3:14" x14ac:dyDescent="0.2"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 spans="3:14" x14ac:dyDescent="0.2"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  <row r="1006" spans="3:14" x14ac:dyDescent="0.2"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</row>
    <row r="1007" spans="3:14" x14ac:dyDescent="0.2"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</row>
    <row r="1008" spans="3:14" x14ac:dyDescent="0.2"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</row>
    <row r="1009" spans="3:14" x14ac:dyDescent="0.2"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</row>
    <row r="1010" spans="3:14" x14ac:dyDescent="0.2"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</row>
    <row r="1011" spans="3:14" x14ac:dyDescent="0.2"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</row>
    <row r="1012" spans="3:14" x14ac:dyDescent="0.2"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</row>
    <row r="1013" spans="3:14" x14ac:dyDescent="0.2"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</row>
    <row r="1014" spans="3:14" x14ac:dyDescent="0.2"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</row>
    <row r="1015" spans="3:14" x14ac:dyDescent="0.2"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</row>
    <row r="1016" spans="3:14" x14ac:dyDescent="0.2"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</row>
    <row r="1017" spans="3:14" x14ac:dyDescent="0.2"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</row>
    <row r="1018" spans="3:14" x14ac:dyDescent="0.2"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</row>
    <row r="1019" spans="3:14" x14ac:dyDescent="0.2"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</row>
    <row r="1020" spans="3:14" x14ac:dyDescent="0.2"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</row>
    <row r="1021" spans="3:14" x14ac:dyDescent="0.2"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</row>
    <row r="1022" spans="3:14" x14ac:dyDescent="0.2"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</row>
    <row r="1023" spans="3:14" x14ac:dyDescent="0.2"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</row>
    <row r="1024" spans="3:14" x14ac:dyDescent="0.2"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</row>
    <row r="1025" spans="3:14" x14ac:dyDescent="0.2"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</row>
    <row r="1026" spans="3:14" x14ac:dyDescent="0.2"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</row>
    <row r="1027" spans="3:14" x14ac:dyDescent="0.2"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</row>
    <row r="1028" spans="3:14" x14ac:dyDescent="0.2"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</row>
    <row r="1029" spans="3:14" x14ac:dyDescent="0.2"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</row>
    <row r="1030" spans="3:14" x14ac:dyDescent="0.2"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</row>
    <row r="1031" spans="3:14" x14ac:dyDescent="0.2"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</row>
    <row r="1032" spans="3:14" x14ac:dyDescent="0.2"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</row>
    <row r="1033" spans="3:14" x14ac:dyDescent="0.2"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</row>
    <row r="1034" spans="3:14" x14ac:dyDescent="0.2"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</row>
    <row r="1035" spans="3:14" x14ac:dyDescent="0.2"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</row>
    <row r="1036" spans="3:14" x14ac:dyDescent="0.2"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</row>
    <row r="1037" spans="3:14" x14ac:dyDescent="0.2"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</row>
    <row r="1038" spans="3:14" x14ac:dyDescent="0.2"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</row>
    <row r="1039" spans="3:14" x14ac:dyDescent="0.2"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</row>
    <row r="1040" spans="3:14" x14ac:dyDescent="0.2"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</row>
    <row r="1041" spans="3:14" x14ac:dyDescent="0.2"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</row>
    <row r="1042" spans="3:14" x14ac:dyDescent="0.2"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</row>
    <row r="1043" spans="3:14" x14ac:dyDescent="0.2"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</row>
    <row r="1044" spans="3:14" x14ac:dyDescent="0.2"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</row>
    <row r="1045" spans="3:14" x14ac:dyDescent="0.2"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</row>
    <row r="1046" spans="3:14" x14ac:dyDescent="0.2"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</row>
    <row r="1047" spans="3:14" x14ac:dyDescent="0.2"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</row>
    <row r="1048" spans="3:14" x14ac:dyDescent="0.2"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</row>
    <row r="1049" spans="3:14" x14ac:dyDescent="0.2"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</row>
    <row r="1050" spans="3:14" x14ac:dyDescent="0.2"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</row>
    <row r="1051" spans="3:14" x14ac:dyDescent="0.2"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</row>
    <row r="1052" spans="3:14" x14ac:dyDescent="0.2"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</row>
    <row r="1053" spans="3:14" x14ac:dyDescent="0.2"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</row>
    <row r="1054" spans="3:14" x14ac:dyDescent="0.2"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</row>
    <row r="1055" spans="3:14" x14ac:dyDescent="0.2"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</row>
    <row r="1056" spans="3:14" x14ac:dyDescent="0.2"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</row>
    <row r="1057" spans="3:14" x14ac:dyDescent="0.2"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</row>
    <row r="1058" spans="3:14" x14ac:dyDescent="0.2"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</row>
    <row r="1059" spans="3:14" x14ac:dyDescent="0.2"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</row>
    <row r="1060" spans="3:14" x14ac:dyDescent="0.2"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</row>
    <row r="1061" spans="3:14" x14ac:dyDescent="0.2"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</row>
    <row r="1062" spans="3:14" x14ac:dyDescent="0.2"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</row>
    <row r="1063" spans="3:14" x14ac:dyDescent="0.2"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</row>
    <row r="1064" spans="3:14" x14ac:dyDescent="0.2"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</row>
    <row r="1065" spans="3:14" x14ac:dyDescent="0.2"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</row>
    <row r="1066" spans="3:14" x14ac:dyDescent="0.2"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</row>
    <row r="1067" spans="3:14" x14ac:dyDescent="0.2"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</row>
    <row r="1068" spans="3:14" x14ac:dyDescent="0.2"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</row>
    <row r="1069" spans="3:14" x14ac:dyDescent="0.2"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</row>
    <row r="1070" spans="3:14" x14ac:dyDescent="0.2"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</row>
    <row r="1071" spans="3:14" x14ac:dyDescent="0.2"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</row>
    <row r="1072" spans="3:14" x14ac:dyDescent="0.2"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</row>
    <row r="1073" spans="3:14" x14ac:dyDescent="0.2"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</row>
    <row r="1074" spans="3:14" x14ac:dyDescent="0.2"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</row>
    <row r="1075" spans="3:14" x14ac:dyDescent="0.2"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</row>
    <row r="1076" spans="3:14" x14ac:dyDescent="0.2"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</row>
    <row r="1077" spans="3:14" x14ac:dyDescent="0.2"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</row>
    <row r="1078" spans="3:14" x14ac:dyDescent="0.2"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</row>
    <row r="1079" spans="3:14" x14ac:dyDescent="0.2"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</row>
    <row r="1080" spans="3:14" x14ac:dyDescent="0.2"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</row>
    <row r="1081" spans="3:14" x14ac:dyDescent="0.2"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</row>
    <row r="1082" spans="3:14" x14ac:dyDescent="0.2"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</row>
    <row r="1083" spans="3:14" x14ac:dyDescent="0.2"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</row>
    <row r="1084" spans="3:14" x14ac:dyDescent="0.2"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</row>
    <row r="1085" spans="3:14" x14ac:dyDescent="0.2"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</row>
    <row r="1086" spans="3:14" x14ac:dyDescent="0.2"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</row>
    <row r="1087" spans="3:14" x14ac:dyDescent="0.2"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</row>
    <row r="1088" spans="3:14" x14ac:dyDescent="0.2"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</row>
    <row r="1089" spans="3:14" x14ac:dyDescent="0.2"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</row>
    <row r="1090" spans="3:14" x14ac:dyDescent="0.2"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</row>
    <row r="1091" spans="3:14" x14ac:dyDescent="0.2"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</row>
    <row r="1092" spans="3:14" x14ac:dyDescent="0.2"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</row>
    <row r="1093" spans="3:14" x14ac:dyDescent="0.2"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</row>
    <row r="1094" spans="3:14" x14ac:dyDescent="0.2"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</row>
    <row r="1095" spans="3:14" x14ac:dyDescent="0.2"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</row>
    <row r="1096" spans="3:14" x14ac:dyDescent="0.2"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</row>
    <row r="1097" spans="3:14" x14ac:dyDescent="0.2"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</row>
    <row r="1098" spans="3:14" x14ac:dyDescent="0.2"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</row>
    <row r="1099" spans="3:14" x14ac:dyDescent="0.2"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</row>
    <row r="1100" spans="3:14" x14ac:dyDescent="0.2"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</row>
    <row r="1101" spans="3:14" x14ac:dyDescent="0.2"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</row>
    <row r="1102" spans="3:14" x14ac:dyDescent="0.2"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</row>
    <row r="1103" spans="3:14" x14ac:dyDescent="0.2"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</row>
    <row r="1104" spans="3:14" x14ac:dyDescent="0.2"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</row>
    <row r="1105" spans="3:14" x14ac:dyDescent="0.2"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</row>
    <row r="1106" spans="3:14" x14ac:dyDescent="0.2"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</row>
    <row r="1107" spans="3:14" x14ac:dyDescent="0.2"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</row>
    <row r="1108" spans="3:14" x14ac:dyDescent="0.2"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</row>
    <row r="1109" spans="3:14" x14ac:dyDescent="0.2"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</row>
    <row r="1110" spans="3:14" x14ac:dyDescent="0.2"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</row>
    <row r="1111" spans="3:14" x14ac:dyDescent="0.2"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</row>
    <row r="1112" spans="3:14" x14ac:dyDescent="0.2"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</row>
    <row r="1113" spans="3:14" x14ac:dyDescent="0.2"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</row>
    <row r="1114" spans="3:14" x14ac:dyDescent="0.2"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</row>
    <row r="1115" spans="3:14" x14ac:dyDescent="0.2"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</row>
    <row r="1116" spans="3:14" x14ac:dyDescent="0.2"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</row>
    <row r="1117" spans="3:14" x14ac:dyDescent="0.2"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</row>
    <row r="1118" spans="3:14" x14ac:dyDescent="0.2"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</row>
    <row r="1119" spans="3:14" x14ac:dyDescent="0.2"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</row>
    <row r="1120" spans="3:14" x14ac:dyDescent="0.2"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</row>
    <row r="1121" spans="3:14" x14ac:dyDescent="0.2"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</row>
    <row r="1122" spans="3:14" x14ac:dyDescent="0.2"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</row>
    <row r="1123" spans="3:14" x14ac:dyDescent="0.2"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</row>
    <row r="1124" spans="3:14" x14ac:dyDescent="0.2"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</row>
    <row r="1125" spans="3:14" x14ac:dyDescent="0.2"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</row>
    <row r="1126" spans="3:14" x14ac:dyDescent="0.2"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</row>
    <row r="1127" spans="3:14" x14ac:dyDescent="0.2"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</row>
    <row r="1128" spans="3:14" x14ac:dyDescent="0.2"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</row>
    <row r="1129" spans="3:14" x14ac:dyDescent="0.2"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</row>
    <row r="1130" spans="3:14" x14ac:dyDescent="0.2"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</row>
    <row r="1131" spans="3:14" x14ac:dyDescent="0.2"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</row>
    <row r="1132" spans="3:14" x14ac:dyDescent="0.2"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</row>
    <row r="1133" spans="3:14" x14ac:dyDescent="0.2"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</row>
    <row r="1134" spans="3:14" x14ac:dyDescent="0.2"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</row>
    <row r="1135" spans="3:14" x14ac:dyDescent="0.2"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</row>
    <row r="1136" spans="3:14" x14ac:dyDescent="0.2"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</row>
    <row r="1137" spans="3:14" x14ac:dyDescent="0.2"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</row>
    <row r="1138" spans="3:14" x14ac:dyDescent="0.2"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</row>
    <row r="1139" spans="3:14" x14ac:dyDescent="0.2"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</row>
    <row r="1140" spans="3:14" x14ac:dyDescent="0.2"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</row>
    <row r="1141" spans="3:14" x14ac:dyDescent="0.2"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</row>
    <row r="1142" spans="3:14" x14ac:dyDescent="0.2"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</row>
    <row r="1143" spans="3:14" x14ac:dyDescent="0.2"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</row>
    <row r="1144" spans="3:14" x14ac:dyDescent="0.2"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</row>
    <row r="1145" spans="3:14" x14ac:dyDescent="0.2"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</row>
    <row r="1146" spans="3:14" x14ac:dyDescent="0.2"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</row>
    <row r="1147" spans="3:14" x14ac:dyDescent="0.2"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</row>
    <row r="1148" spans="3:14" x14ac:dyDescent="0.2"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</row>
    <row r="1149" spans="3:14" x14ac:dyDescent="0.2"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</row>
    <row r="1150" spans="3:14" x14ac:dyDescent="0.2"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</row>
    <row r="1151" spans="3:14" x14ac:dyDescent="0.2"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</row>
    <row r="1152" spans="3:14" x14ac:dyDescent="0.2"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</row>
    <row r="1153" spans="3:14" x14ac:dyDescent="0.2"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</row>
    <row r="1154" spans="3:14" x14ac:dyDescent="0.2"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</row>
    <row r="1155" spans="3:14" x14ac:dyDescent="0.2"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</row>
    <row r="1156" spans="3:14" x14ac:dyDescent="0.2"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</row>
    <row r="1157" spans="3:14" x14ac:dyDescent="0.2"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</row>
    <row r="1158" spans="3:14" x14ac:dyDescent="0.2"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</row>
    <row r="1159" spans="3:14" x14ac:dyDescent="0.2"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</row>
    <row r="1160" spans="3:14" x14ac:dyDescent="0.2"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</row>
    <row r="1161" spans="3:14" x14ac:dyDescent="0.2"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</row>
    <row r="1162" spans="3:14" x14ac:dyDescent="0.2"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</row>
    <row r="1163" spans="3:14" x14ac:dyDescent="0.2"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</row>
    <row r="1164" spans="3:14" x14ac:dyDescent="0.2"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</row>
    <row r="1165" spans="3:14" x14ac:dyDescent="0.2"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</row>
    <row r="1166" spans="3:14" x14ac:dyDescent="0.2"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</row>
    <row r="1167" spans="3:14" x14ac:dyDescent="0.2"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</row>
    <row r="1168" spans="3:14" x14ac:dyDescent="0.2"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</row>
    <row r="1169" spans="3:14" x14ac:dyDescent="0.2"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</row>
    <row r="1170" spans="3:14" x14ac:dyDescent="0.2"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</row>
    <row r="1171" spans="3:14" x14ac:dyDescent="0.2"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</row>
    <row r="1172" spans="3:14" x14ac:dyDescent="0.2"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</row>
    <row r="1173" spans="3:14" x14ac:dyDescent="0.2"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</row>
    <row r="1174" spans="3:14" x14ac:dyDescent="0.2"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</row>
    <row r="1175" spans="3:14" x14ac:dyDescent="0.2"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</row>
    <row r="1176" spans="3:14" x14ac:dyDescent="0.2"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</row>
    <row r="1177" spans="3:14" x14ac:dyDescent="0.2"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</row>
    <row r="1178" spans="3:14" x14ac:dyDescent="0.2"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</row>
    <row r="1179" spans="3:14" x14ac:dyDescent="0.2"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</row>
    <row r="1180" spans="3:14" x14ac:dyDescent="0.2"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</row>
    <row r="1181" spans="3:14" x14ac:dyDescent="0.2"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</row>
    <row r="1182" spans="3:14" x14ac:dyDescent="0.2"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</row>
    <row r="1183" spans="3:14" x14ac:dyDescent="0.2"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</row>
    <row r="1184" spans="3:14" x14ac:dyDescent="0.2"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</row>
    <row r="1185" spans="3:14" x14ac:dyDescent="0.2"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</row>
    <row r="1186" spans="3:14" x14ac:dyDescent="0.2"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</row>
    <row r="1187" spans="3:14" x14ac:dyDescent="0.2"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</row>
    <row r="1188" spans="3:14" x14ac:dyDescent="0.2"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</row>
    <row r="1189" spans="3:14" x14ac:dyDescent="0.2"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</row>
    <row r="1190" spans="3:14" x14ac:dyDescent="0.2"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</row>
    <row r="1191" spans="3:14" x14ac:dyDescent="0.2"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</row>
    <row r="1192" spans="3:14" x14ac:dyDescent="0.2"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</row>
    <row r="1193" spans="3:14" x14ac:dyDescent="0.2"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</row>
    <row r="1194" spans="3:14" x14ac:dyDescent="0.2"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</row>
    <row r="1195" spans="3:14" x14ac:dyDescent="0.2"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</row>
    <row r="1196" spans="3:14" x14ac:dyDescent="0.2"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</row>
    <row r="1197" spans="3:14" x14ac:dyDescent="0.2"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</row>
    <row r="1198" spans="3:14" x14ac:dyDescent="0.2"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</row>
    <row r="1199" spans="3:14" x14ac:dyDescent="0.2"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</row>
    <row r="1200" spans="3:14" x14ac:dyDescent="0.2"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</row>
    <row r="1201" spans="3:14" x14ac:dyDescent="0.2"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</row>
    <row r="1202" spans="3:14" x14ac:dyDescent="0.2"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</row>
    <row r="1203" spans="3:14" x14ac:dyDescent="0.2"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</row>
    <row r="1204" spans="3:14" x14ac:dyDescent="0.2"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</row>
    <row r="1205" spans="3:14" x14ac:dyDescent="0.2"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</row>
    <row r="1206" spans="3:14" x14ac:dyDescent="0.2"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</row>
    <row r="1207" spans="3:14" x14ac:dyDescent="0.2"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</row>
    <row r="1208" spans="3:14" x14ac:dyDescent="0.2"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</row>
    <row r="1209" spans="3:14" x14ac:dyDescent="0.2"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</row>
    <row r="1210" spans="3:14" x14ac:dyDescent="0.2"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</row>
    <row r="1211" spans="3:14" x14ac:dyDescent="0.2"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</row>
    <row r="1212" spans="3:14" x14ac:dyDescent="0.2"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</row>
    <row r="1213" spans="3:14" x14ac:dyDescent="0.2"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</row>
    <row r="1214" spans="3:14" x14ac:dyDescent="0.2"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</row>
    <row r="1215" spans="3:14" x14ac:dyDescent="0.2"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</row>
    <row r="1216" spans="3:14" x14ac:dyDescent="0.2"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</row>
    <row r="1217" spans="3:14" x14ac:dyDescent="0.2"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</row>
    <row r="1218" spans="3:14" x14ac:dyDescent="0.2"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</row>
    <row r="1219" spans="3:14" x14ac:dyDescent="0.2"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</row>
    <row r="1220" spans="3:14" x14ac:dyDescent="0.2"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</row>
    <row r="1221" spans="3:14" x14ac:dyDescent="0.2"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</row>
    <row r="1222" spans="3:14" x14ac:dyDescent="0.2"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</row>
    <row r="1223" spans="3:14" x14ac:dyDescent="0.2"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</row>
    <row r="1224" spans="3:14" x14ac:dyDescent="0.2"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</row>
    <row r="1225" spans="3:14" x14ac:dyDescent="0.2"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</row>
    <row r="1226" spans="3:14" x14ac:dyDescent="0.2"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</row>
    <row r="1227" spans="3:14" x14ac:dyDescent="0.2"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</row>
    <row r="1228" spans="3:14" x14ac:dyDescent="0.2"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</row>
    <row r="1229" spans="3:14" x14ac:dyDescent="0.2"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</row>
    <row r="1230" spans="3:14" x14ac:dyDescent="0.2"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</row>
    <row r="1231" spans="3:14" x14ac:dyDescent="0.2"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</row>
    <row r="1232" spans="3:14" x14ac:dyDescent="0.2"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</row>
    <row r="1233" spans="3:14" x14ac:dyDescent="0.2"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</row>
    <row r="1234" spans="3:14" x14ac:dyDescent="0.2"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</row>
    <row r="1235" spans="3:14" x14ac:dyDescent="0.2"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</row>
    <row r="1236" spans="3:14" x14ac:dyDescent="0.2"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</row>
    <row r="1237" spans="3:14" x14ac:dyDescent="0.2"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</row>
    <row r="1238" spans="3:14" x14ac:dyDescent="0.2"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</row>
    <row r="1239" spans="3:14" x14ac:dyDescent="0.2"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</row>
    <row r="1240" spans="3:14" x14ac:dyDescent="0.2"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</row>
    <row r="1241" spans="3:14" x14ac:dyDescent="0.2"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</row>
    <row r="1242" spans="3:14" x14ac:dyDescent="0.2"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</row>
    <row r="1243" spans="3:14" x14ac:dyDescent="0.2"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</row>
    <row r="1244" spans="3:14" x14ac:dyDescent="0.2"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</row>
    <row r="1245" spans="3:14" x14ac:dyDescent="0.2"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</row>
    <row r="1246" spans="3:14" x14ac:dyDescent="0.2"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</row>
    <row r="1247" spans="3:14" x14ac:dyDescent="0.2"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</row>
    <row r="1248" spans="3:14" x14ac:dyDescent="0.2"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</row>
    <row r="1249" spans="3:14" x14ac:dyDescent="0.2"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</row>
    <row r="1250" spans="3:14" x14ac:dyDescent="0.2"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</row>
    <row r="1251" spans="3:14" x14ac:dyDescent="0.2"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</row>
    <row r="1252" spans="3:14" x14ac:dyDescent="0.2"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</row>
    <row r="1253" spans="3:14" x14ac:dyDescent="0.2"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</row>
    <row r="1254" spans="3:14" x14ac:dyDescent="0.2"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</row>
    <row r="1255" spans="3:14" x14ac:dyDescent="0.2"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</row>
    <row r="1256" spans="3:14" x14ac:dyDescent="0.2"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</row>
    <row r="1257" spans="3:14" x14ac:dyDescent="0.2"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</row>
    <row r="1258" spans="3:14" x14ac:dyDescent="0.2"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</row>
    <row r="1259" spans="3:14" x14ac:dyDescent="0.2"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</row>
    <row r="1260" spans="3:14" x14ac:dyDescent="0.2"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</row>
    <row r="1261" spans="3:14" x14ac:dyDescent="0.2"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</row>
    <row r="1262" spans="3:14" x14ac:dyDescent="0.2"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</row>
    <row r="1263" spans="3:14" x14ac:dyDescent="0.2"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</row>
    <row r="1264" spans="3:14" x14ac:dyDescent="0.2"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</row>
    <row r="1265" spans="3:14" x14ac:dyDescent="0.2"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</row>
    <row r="1266" spans="3:14" x14ac:dyDescent="0.2"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</row>
    <row r="1267" spans="3:14" x14ac:dyDescent="0.2"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</row>
    <row r="1268" spans="3:14" x14ac:dyDescent="0.2"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</row>
    <row r="1269" spans="3:14" x14ac:dyDescent="0.2"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</row>
    <row r="1270" spans="3:14" x14ac:dyDescent="0.2"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</row>
    <row r="1271" spans="3:14" x14ac:dyDescent="0.2"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</row>
    <row r="1272" spans="3:14" x14ac:dyDescent="0.2"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</row>
    <row r="1273" spans="3:14" x14ac:dyDescent="0.2"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</row>
    <row r="1274" spans="3:14" x14ac:dyDescent="0.2"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</row>
    <row r="1275" spans="3:14" x14ac:dyDescent="0.2"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</row>
    <row r="1276" spans="3:14" x14ac:dyDescent="0.2"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</row>
    <row r="1277" spans="3:14" x14ac:dyDescent="0.2"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</row>
    <row r="1278" spans="3:14" x14ac:dyDescent="0.2"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</row>
    <row r="1279" spans="3:14" x14ac:dyDescent="0.2"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</row>
    <row r="1280" spans="3:14" x14ac:dyDescent="0.2"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</row>
    <row r="1281" spans="3:14" x14ac:dyDescent="0.2"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</row>
    <row r="1282" spans="3:14" x14ac:dyDescent="0.2"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</row>
    <row r="1283" spans="3:14" x14ac:dyDescent="0.2"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</row>
    <row r="1284" spans="3:14" x14ac:dyDescent="0.2"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</row>
    <row r="1285" spans="3:14" x14ac:dyDescent="0.2"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</row>
    <row r="1286" spans="3:14" x14ac:dyDescent="0.2"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</row>
    <row r="1287" spans="3:14" x14ac:dyDescent="0.2"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</row>
    <row r="1288" spans="3:14" x14ac:dyDescent="0.2"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</row>
    <row r="1289" spans="3:14" x14ac:dyDescent="0.2"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</row>
    <row r="1290" spans="3:14" x14ac:dyDescent="0.2"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</row>
    <row r="1291" spans="3:14" x14ac:dyDescent="0.2"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</row>
    <row r="1292" spans="3:14" x14ac:dyDescent="0.2"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</row>
    <row r="1293" spans="3:14" x14ac:dyDescent="0.2"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</row>
    <row r="1294" spans="3:14" x14ac:dyDescent="0.2"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</row>
    <row r="1295" spans="3:14" x14ac:dyDescent="0.2"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</row>
    <row r="1296" spans="3:14" x14ac:dyDescent="0.2"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</row>
    <row r="1297" spans="3:14" x14ac:dyDescent="0.2"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</row>
    <row r="1298" spans="3:14" x14ac:dyDescent="0.2"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</row>
    <row r="1299" spans="3:14" x14ac:dyDescent="0.2"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</row>
    <row r="1300" spans="3:14" x14ac:dyDescent="0.2"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</row>
    <row r="1301" spans="3:14" x14ac:dyDescent="0.2"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</row>
    <row r="1302" spans="3:14" x14ac:dyDescent="0.2"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</row>
    <row r="1303" spans="3:14" x14ac:dyDescent="0.2"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</row>
    <row r="1304" spans="3:14" x14ac:dyDescent="0.2"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</row>
    <row r="1305" spans="3:14" x14ac:dyDescent="0.2"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</row>
    <row r="1306" spans="3:14" x14ac:dyDescent="0.2"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</row>
    <row r="1307" spans="3:14" x14ac:dyDescent="0.2"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</row>
    <row r="1308" spans="3:14" x14ac:dyDescent="0.2"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</row>
    <row r="1309" spans="3:14" x14ac:dyDescent="0.2"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</row>
    <row r="1310" spans="3:14" x14ac:dyDescent="0.2"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</row>
    <row r="1311" spans="3:14" x14ac:dyDescent="0.2"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</row>
    <row r="1312" spans="3:14" x14ac:dyDescent="0.2"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</row>
    <row r="1313" spans="3:14" x14ac:dyDescent="0.2"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</row>
    <row r="1314" spans="3:14" x14ac:dyDescent="0.2"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</row>
    <row r="1315" spans="3:14" x14ac:dyDescent="0.2"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</row>
    <row r="1316" spans="3:14" x14ac:dyDescent="0.2"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</row>
    <row r="1317" spans="3:14" x14ac:dyDescent="0.2"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</row>
    <row r="1318" spans="3:14" x14ac:dyDescent="0.2"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</row>
    <row r="1319" spans="3:14" x14ac:dyDescent="0.2"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</row>
    <row r="1320" spans="3:14" x14ac:dyDescent="0.2"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</row>
    <row r="1321" spans="3:14" x14ac:dyDescent="0.2"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</row>
    <row r="1322" spans="3:14" x14ac:dyDescent="0.2"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</row>
    <row r="1323" spans="3:14" x14ac:dyDescent="0.2"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</row>
    <row r="1324" spans="3:14" x14ac:dyDescent="0.2"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</row>
    <row r="1325" spans="3:14" x14ac:dyDescent="0.2"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</row>
    <row r="1326" spans="3:14" x14ac:dyDescent="0.2"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</row>
    <row r="1327" spans="3:14" x14ac:dyDescent="0.2"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</row>
    <row r="1328" spans="3:14" x14ac:dyDescent="0.2"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</row>
    <row r="1329" spans="3:14" x14ac:dyDescent="0.2"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</row>
    <row r="1330" spans="3:14" x14ac:dyDescent="0.2"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</row>
    <row r="1331" spans="3:14" x14ac:dyDescent="0.2"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</row>
    <row r="1332" spans="3:14" x14ac:dyDescent="0.2"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</row>
    <row r="1333" spans="3:14" x14ac:dyDescent="0.2"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</row>
    <row r="1334" spans="3:14" x14ac:dyDescent="0.2"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</row>
    <row r="1335" spans="3:14" x14ac:dyDescent="0.2"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</row>
    <row r="1336" spans="3:14" x14ac:dyDescent="0.2"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</row>
    <row r="1337" spans="3:14" x14ac:dyDescent="0.2"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</row>
    <row r="1338" spans="3:14" x14ac:dyDescent="0.2"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</row>
    <row r="1339" spans="3:14" x14ac:dyDescent="0.2"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</row>
    <row r="1340" spans="3:14" x14ac:dyDescent="0.2"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</row>
    <row r="1341" spans="3:14" x14ac:dyDescent="0.2"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</row>
    <row r="1342" spans="3:14" x14ac:dyDescent="0.2"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</row>
    <row r="1343" spans="3:14" x14ac:dyDescent="0.2"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</row>
    <row r="1344" spans="3:14" x14ac:dyDescent="0.2"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</row>
    <row r="1345" spans="3:14" x14ac:dyDescent="0.2"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</row>
    <row r="1346" spans="3:14" x14ac:dyDescent="0.2"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</row>
    <row r="1347" spans="3:14" x14ac:dyDescent="0.2"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</row>
    <row r="1348" spans="3:14" x14ac:dyDescent="0.2"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</row>
    <row r="1349" spans="3:14" x14ac:dyDescent="0.2"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</row>
    <row r="1350" spans="3:14" x14ac:dyDescent="0.2"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</row>
    <row r="1351" spans="3:14" x14ac:dyDescent="0.2"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</row>
    <row r="1352" spans="3:14" x14ac:dyDescent="0.2"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</row>
    <row r="1353" spans="3:14" x14ac:dyDescent="0.2"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</row>
    <row r="1354" spans="3:14" x14ac:dyDescent="0.2"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</row>
    <row r="1355" spans="3:14" x14ac:dyDescent="0.2"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</row>
    <row r="1356" spans="3:14" x14ac:dyDescent="0.2"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</row>
    <row r="1357" spans="3:14" x14ac:dyDescent="0.2"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</row>
    <row r="1358" spans="3:14" x14ac:dyDescent="0.2"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</row>
    <row r="1359" spans="3:14" x14ac:dyDescent="0.2"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</row>
    <row r="1360" spans="3:14" x14ac:dyDescent="0.2"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</row>
    <row r="1361" spans="3:14" x14ac:dyDescent="0.2"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</row>
    <row r="1362" spans="3:14" x14ac:dyDescent="0.2"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</row>
    <row r="1363" spans="3:14" x14ac:dyDescent="0.2"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</row>
    <row r="1364" spans="3:14" x14ac:dyDescent="0.2"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</row>
    <row r="1365" spans="3:14" x14ac:dyDescent="0.2"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</row>
    <row r="1366" spans="3:14" x14ac:dyDescent="0.2"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</row>
    <row r="1367" spans="3:14" x14ac:dyDescent="0.2"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</row>
    <row r="1368" spans="3:14" x14ac:dyDescent="0.2"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</row>
    <row r="1369" spans="3:14" x14ac:dyDescent="0.2"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</row>
    <row r="1370" spans="3:14" x14ac:dyDescent="0.2"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</row>
    <row r="1371" spans="3:14" x14ac:dyDescent="0.2"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</row>
    <row r="1372" spans="3:14" x14ac:dyDescent="0.2"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</row>
    <row r="1373" spans="3:14" x14ac:dyDescent="0.2"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</row>
    <row r="1374" spans="3:14" x14ac:dyDescent="0.2"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</row>
    <row r="1375" spans="3:14" x14ac:dyDescent="0.2"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</row>
    <row r="1376" spans="3:14" x14ac:dyDescent="0.2"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</row>
    <row r="1377" spans="3:14" x14ac:dyDescent="0.2"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</row>
    <row r="1378" spans="3:14" x14ac:dyDescent="0.2"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</row>
    <row r="1379" spans="3:14" x14ac:dyDescent="0.2"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</row>
    <row r="1380" spans="3:14" x14ac:dyDescent="0.2"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</row>
    <row r="1381" spans="3:14" x14ac:dyDescent="0.2"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</row>
    <row r="1382" spans="3:14" x14ac:dyDescent="0.2"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</row>
    <row r="1383" spans="3:14" x14ac:dyDescent="0.2"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</row>
    <row r="1384" spans="3:14" x14ac:dyDescent="0.2"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</row>
    <row r="1385" spans="3:14" x14ac:dyDescent="0.2"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</row>
    <row r="1386" spans="3:14" x14ac:dyDescent="0.2"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</row>
    <row r="1387" spans="3:14" x14ac:dyDescent="0.2"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</row>
    <row r="1388" spans="3:14" x14ac:dyDescent="0.2"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</row>
    <row r="1389" spans="3:14" x14ac:dyDescent="0.2"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</row>
    <row r="1390" spans="3:14" x14ac:dyDescent="0.2"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</row>
    <row r="1391" spans="3:14" x14ac:dyDescent="0.2"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</row>
    <row r="1392" spans="3:14" x14ac:dyDescent="0.2"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</row>
    <row r="1393" spans="3:14" x14ac:dyDescent="0.2"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</row>
    <row r="1394" spans="3:14" x14ac:dyDescent="0.2"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</row>
    <row r="1395" spans="3:14" x14ac:dyDescent="0.2"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</row>
    <row r="1396" spans="3:14" x14ac:dyDescent="0.2"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</row>
    <row r="1397" spans="3:14" x14ac:dyDescent="0.2"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</row>
    <row r="1398" spans="3:14" x14ac:dyDescent="0.2"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</row>
    <row r="1399" spans="3:14" x14ac:dyDescent="0.2"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</row>
    <row r="1400" spans="3:14" x14ac:dyDescent="0.2"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</row>
    <row r="1401" spans="3:14" x14ac:dyDescent="0.2"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</row>
    <row r="1402" spans="3:14" x14ac:dyDescent="0.2"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</row>
    <row r="1403" spans="3:14" x14ac:dyDescent="0.2"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</row>
    <row r="1404" spans="3:14" x14ac:dyDescent="0.2"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</row>
    <row r="1405" spans="3:14" x14ac:dyDescent="0.2"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</row>
    <row r="1406" spans="3:14" x14ac:dyDescent="0.2"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</row>
    <row r="1407" spans="3:14" x14ac:dyDescent="0.2"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</row>
    <row r="1408" spans="3:14" x14ac:dyDescent="0.2"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</row>
    <row r="1409" spans="3:14" x14ac:dyDescent="0.2"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</row>
    <row r="1410" spans="3:14" x14ac:dyDescent="0.2"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</row>
    <row r="1411" spans="3:14" x14ac:dyDescent="0.2"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</row>
    <row r="1412" spans="3:14" x14ac:dyDescent="0.2"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</row>
    <row r="1413" spans="3:14" x14ac:dyDescent="0.2"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</row>
    <row r="1414" spans="3:14" x14ac:dyDescent="0.2"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</row>
    <row r="1415" spans="3:14" x14ac:dyDescent="0.2"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</row>
    <row r="1416" spans="3:14" x14ac:dyDescent="0.2"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</row>
    <row r="1417" spans="3:14" x14ac:dyDescent="0.2"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</row>
    <row r="1418" spans="3:14" x14ac:dyDescent="0.2"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</row>
    <row r="1419" spans="3:14" x14ac:dyDescent="0.2"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</row>
    <row r="1420" spans="3:14" x14ac:dyDescent="0.2"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</row>
    <row r="1421" spans="3:14" x14ac:dyDescent="0.2"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</row>
    <row r="1422" spans="3:14" x14ac:dyDescent="0.2"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</row>
    <row r="1423" spans="3:14" x14ac:dyDescent="0.2"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</row>
    <row r="1424" spans="3:14" x14ac:dyDescent="0.2"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</row>
    <row r="1425" spans="3:14" x14ac:dyDescent="0.2"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</row>
    <row r="1426" spans="3:14" x14ac:dyDescent="0.2"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</row>
    <row r="1427" spans="3:14" x14ac:dyDescent="0.2"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</row>
    <row r="1428" spans="3:14" x14ac:dyDescent="0.2"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</row>
    <row r="1429" spans="3:14" x14ac:dyDescent="0.2"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</row>
    <row r="1430" spans="3:14" x14ac:dyDescent="0.2"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</row>
    <row r="1431" spans="3:14" x14ac:dyDescent="0.2"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</row>
    <row r="1432" spans="3:14" x14ac:dyDescent="0.2"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</row>
    <row r="1433" spans="3:14" x14ac:dyDescent="0.2"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</row>
    <row r="1434" spans="3:14" x14ac:dyDescent="0.2"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</row>
    <row r="1435" spans="3:14" x14ac:dyDescent="0.2"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</row>
    <row r="1436" spans="3:14" x14ac:dyDescent="0.2"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</row>
    <row r="1437" spans="3:14" x14ac:dyDescent="0.2"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</row>
    <row r="1438" spans="3:14" x14ac:dyDescent="0.2"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</row>
    <row r="1439" spans="3:14" x14ac:dyDescent="0.2"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</row>
    <row r="1440" spans="3:14" x14ac:dyDescent="0.2"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</row>
    <row r="1441" spans="3:14" x14ac:dyDescent="0.2"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</row>
    <row r="1442" spans="3:14" x14ac:dyDescent="0.2"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</row>
    <row r="1443" spans="3:14" x14ac:dyDescent="0.2"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</row>
    <row r="1444" spans="3:14" x14ac:dyDescent="0.2"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</row>
    <row r="1445" spans="3:14" x14ac:dyDescent="0.2"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</row>
    <row r="1446" spans="3:14" x14ac:dyDescent="0.2"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</row>
    <row r="1447" spans="3:14" x14ac:dyDescent="0.2"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</row>
    <row r="1448" spans="3:14" x14ac:dyDescent="0.2"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</row>
    <row r="1449" spans="3:14" x14ac:dyDescent="0.2"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</row>
    <row r="1450" spans="3:14" x14ac:dyDescent="0.2"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</row>
    <row r="1451" spans="3:14" x14ac:dyDescent="0.2"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</row>
    <row r="1452" spans="3:14" x14ac:dyDescent="0.2"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</row>
    <row r="1453" spans="3:14" x14ac:dyDescent="0.2"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</row>
    <row r="1454" spans="3:14" x14ac:dyDescent="0.2"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</row>
    <row r="1455" spans="3:14" x14ac:dyDescent="0.2"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</row>
    <row r="1456" spans="3:14" x14ac:dyDescent="0.2"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</row>
    <row r="1457" spans="3:14" x14ac:dyDescent="0.2"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</row>
    <row r="1458" spans="3:14" x14ac:dyDescent="0.2"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</row>
    <row r="1459" spans="3:14" x14ac:dyDescent="0.2"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</row>
    <row r="1460" spans="3:14" x14ac:dyDescent="0.2"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</row>
    <row r="1461" spans="3:14" x14ac:dyDescent="0.2"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</row>
    <row r="1462" spans="3:14" x14ac:dyDescent="0.2"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</row>
    <row r="1463" spans="3:14" x14ac:dyDescent="0.2"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</row>
    <row r="1464" spans="3:14" x14ac:dyDescent="0.2"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</row>
    <row r="1465" spans="3:14" x14ac:dyDescent="0.2"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</row>
    <row r="1466" spans="3:14" x14ac:dyDescent="0.2"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</row>
    <row r="1467" spans="3:14" x14ac:dyDescent="0.2"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</row>
    <row r="1468" spans="3:14" x14ac:dyDescent="0.2"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</row>
    <row r="1469" spans="3:14" x14ac:dyDescent="0.2"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</row>
    <row r="1470" spans="3:14" x14ac:dyDescent="0.2"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</row>
    <row r="1471" spans="3:14" x14ac:dyDescent="0.2"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</row>
    <row r="1472" spans="3:14" x14ac:dyDescent="0.2"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</row>
    <row r="1473" spans="3:14" x14ac:dyDescent="0.2"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</row>
    <row r="1474" spans="3:14" x14ac:dyDescent="0.2"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</row>
    <row r="1475" spans="3:14" x14ac:dyDescent="0.2"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</row>
    <row r="1476" spans="3:14" x14ac:dyDescent="0.2"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</row>
    <row r="1477" spans="3:14" x14ac:dyDescent="0.2"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</row>
    <row r="1478" spans="3:14" x14ac:dyDescent="0.2"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</row>
    <row r="1479" spans="3:14" x14ac:dyDescent="0.2"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</row>
    <row r="1480" spans="3:14" x14ac:dyDescent="0.2"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</row>
    <row r="1481" spans="3:14" x14ac:dyDescent="0.2"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</row>
    <row r="1482" spans="3:14" x14ac:dyDescent="0.2"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</row>
    <row r="1483" spans="3:14" x14ac:dyDescent="0.2"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</row>
    <row r="1484" spans="3:14" x14ac:dyDescent="0.2"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</row>
    <row r="1485" spans="3:14" x14ac:dyDescent="0.2"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</row>
    <row r="1486" spans="3:14" x14ac:dyDescent="0.2"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</row>
    <row r="1487" spans="3:14" x14ac:dyDescent="0.2"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</row>
    <row r="1488" spans="3:14" x14ac:dyDescent="0.2"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</row>
    <row r="1489" spans="3:14" x14ac:dyDescent="0.2"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</row>
    <row r="1490" spans="3:14" x14ac:dyDescent="0.2"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</row>
    <row r="1491" spans="3:14" x14ac:dyDescent="0.2"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</row>
    <row r="1492" spans="3:14" x14ac:dyDescent="0.2"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</row>
    <row r="1493" spans="3:14" x14ac:dyDescent="0.2"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</row>
    <row r="1494" spans="3:14" x14ac:dyDescent="0.2"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</row>
    <row r="1495" spans="3:14" x14ac:dyDescent="0.2"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</row>
    <row r="1496" spans="3:14" x14ac:dyDescent="0.2"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</row>
    <row r="1497" spans="3:14" x14ac:dyDescent="0.2"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</row>
    <row r="1498" spans="3:14" x14ac:dyDescent="0.2"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</row>
    <row r="1499" spans="3:14" x14ac:dyDescent="0.2"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</row>
    <row r="1500" spans="3:14" x14ac:dyDescent="0.2"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</row>
    <row r="1501" spans="3:14" x14ac:dyDescent="0.2"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</row>
    <row r="1502" spans="3:14" x14ac:dyDescent="0.2"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</row>
    <row r="1503" spans="3:14" x14ac:dyDescent="0.2"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</row>
    <row r="1504" spans="3:14" x14ac:dyDescent="0.2"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</row>
    <row r="1505" spans="3:14" x14ac:dyDescent="0.2"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</row>
    <row r="1506" spans="3:14" x14ac:dyDescent="0.2"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</row>
    <row r="1507" spans="3:14" x14ac:dyDescent="0.2"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</row>
    <row r="1508" spans="3:14" x14ac:dyDescent="0.2"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</row>
    <row r="1509" spans="3:14" x14ac:dyDescent="0.2"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</row>
    <row r="1510" spans="3:14" x14ac:dyDescent="0.2"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</row>
    <row r="1511" spans="3:14" x14ac:dyDescent="0.2"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</row>
    <row r="1512" spans="3:14" x14ac:dyDescent="0.2"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</row>
    <row r="1513" spans="3:14" x14ac:dyDescent="0.2"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</row>
    <row r="1514" spans="3:14" x14ac:dyDescent="0.2"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</row>
    <row r="1515" spans="3:14" x14ac:dyDescent="0.2"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</row>
    <row r="1516" spans="3:14" x14ac:dyDescent="0.2"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</row>
    <row r="1517" spans="3:14" x14ac:dyDescent="0.2"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</row>
    <row r="1518" spans="3:14" x14ac:dyDescent="0.2"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</row>
    <row r="1519" spans="3:14" x14ac:dyDescent="0.2"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</row>
    <row r="1520" spans="3:14" x14ac:dyDescent="0.2"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</row>
    <row r="1521" spans="3:14" x14ac:dyDescent="0.2"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</row>
    <row r="1522" spans="3:14" x14ac:dyDescent="0.2"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</row>
    <row r="1523" spans="3:14" x14ac:dyDescent="0.2"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</row>
    <row r="1524" spans="3:14" x14ac:dyDescent="0.2"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</row>
    <row r="1525" spans="3:14" x14ac:dyDescent="0.2"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</row>
    <row r="1526" spans="3:14" x14ac:dyDescent="0.2"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</row>
    <row r="1527" spans="3:14" x14ac:dyDescent="0.2"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</row>
    <row r="1528" spans="3:14" x14ac:dyDescent="0.2"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</row>
    <row r="1529" spans="3:14" x14ac:dyDescent="0.2"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</row>
    <row r="1530" spans="3:14" x14ac:dyDescent="0.2"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</row>
    <row r="1531" spans="3:14" x14ac:dyDescent="0.2"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</row>
    <row r="1532" spans="3:14" x14ac:dyDescent="0.2"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</row>
    <row r="1533" spans="3:14" x14ac:dyDescent="0.2"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</row>
    <row r="1534" spans="3:14" x14ac:dyDescent="0.2"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</row>
    <row r="1535" spans="3:14" x14ac:dyDescent="0.2"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</row>
    <row r="1536" spans="3:14" x14ac:dyDescent="0.2"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</row>
    <row r="1537" spans="3:14" x14ac:dyDescent="0.2"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</row>
    <row r="1538" spans="3:14" x14ac:dyDescent="0.2"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</row>
    <row r="1539" spans="3:14" x14ac:dyDescent="0.2"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</row>
    <row r="1540" spans="3:14" x14ac:dyDescent="0.2"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</row>
    <row r="1541" spans="3:14" x14ac:dyDescent="0.2"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</row>
    <row r="1542" spans="3:14" x14ac:dyDescent="0.2"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</row>
    <row r="1543" spans="3:14" x14ac:dyDescent="0.2"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</row>
    <row r="1544" spans="3:14" x14ac:dyDescent="0.2"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</row>
    <row r="1545" spans="3:14" x14ac:dyDescent="0.2"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</row>
    <row r="1546" spans="3:14" x14ac:dyDescent="0.2"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</row>
    <row r="1547" spans="3:14" x14ac:dyDescent="0.2"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</row>
    <row r="1548" spans="3:14" x14ac:dyDescent="0.2"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</row>
    <row r="1549" spans="3:14" x14ac:dyDescent="0.2"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</row>
    <row r="1550" spans="3:14" x14ac:dyDescent="0.2"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</row>
    <row r="1551" spans="3:14" x14ac:dyDescent="0.2"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</row>
    <row r="1552" spans="3:14" x14ac:dyDescent="0.2"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</row>
    <row r="1553" spans="3:14" x14ac:dyDescent="0.2"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</row>
    <row r="1554" spans="3:14" x14ac:dyDescent="0.2"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</row>
    <row r="1555" spans="3:14" x14ac:dyDescent="0.2"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</row>
    <row r="1556" spans="3:14" x14ac:dyDescent="0.2"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</row>
    <row r="1557" spans="3:14" x14ac:dyDescent="0.2"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</row>
    <row r="1558" spans="3:14" x14ac:dyDescent="0.2"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</row>
    <row r="1559" spans="3:14" x14ac:dyDescent="0.2"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</row>
    <row r="1560" spans="3:14" x14ac:dyDescent="0.2"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</row>
    <row r="1561" spans="3:14" x14ac:dyDescent="0.2"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</row>
    <row r="1562" spans="3:14" x14ac:dyDescent="0.2"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</row>
    <row r="1563" spans="3:14" x14ac:dyDescent="0.2"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</row>
    <row r="1564" spans="3:14" x14ac:dyDescent="0.2"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</row>
    <row r="1565" spans="3:14" x14ac:dyDescent="0.2"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</row>
    <row r="1566" spans="3:14" x14ac:dyDescent="0.2"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</row>
    <row r="1567" spans="3:14" x14ac:dyDescent="0.2"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</row>
    <row r="1568" spans="3:14" x14ac:dyDescent="0.2"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</row>
    <row r="1569" spans="3:14" x14ac:dyDescent="0.2"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</row>
    <row r="1570" spans="3:14" x14ac:dyDescent="0.2"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</row>
    <row r="1571" spans="3:14" x14ac:dyDescent="0.2"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</row>
    <row r="1572" spans="3:14" x14ac:dyDescent="0.2"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</row>
    <row r="1573" spans="3:14" x14ac:dyDescent="0.2"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</row>
    <row r="1574" spans="3:14" x14ac:dyDescent="0.2"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</row>
    <row r="1575" spans="3:14" x14ac:dyDescent="0.2"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</row>
    <row r="1576" spans="3:14" x14ac:dyDescent="0.2"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</row>
    <row r="1577" spans="3:14" x14ac:dyDescent="0.2"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</row>
    <row r="1578" spans="3:14" x14ac:dyDescent="0.2"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</row>
    <row r="1579" spans="3:14" x14ac:dyDescent="0.2"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</row>
    <row r="1580" spans="3:14" x14ac:dyDescent="0.2"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</row>
    <row r="1581" spans="3:14" x14ac:dyDescent="0.2"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</row>
    <row r="1582" spans="3:14" x14ac:dyDescent="0.2"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</row>
    <row r="1583" spans="3:14" x14ac:dyDescent="0.2"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</row>
    <row r="1584" spans="3:14" x14ac:dyDescent="0.2"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</row>
    <row r="1585" spans="3:14" x14ac:dyDescent="0.2"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</row>
    <row r="1586" spans="3:14" x14ac:dyDescent="0.2"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</row>
    <row r="1587" spans="3:14" x14ac:dyDescent="0.2"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</row>
    <row r="1588" spans="3:14" x14ac:dyDescent="0.2"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</row>
    <row r="1589" spans="3:14" x14ac:dyDescent="0.2"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</row>
    <row r="1590" spans="3:14" x14ac:dyDescent="0.2"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</row>
    <row r="1591" spans="3:14" x14ac:dyDescent="0.2"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</row>
    <row r="1592" spans="3:14" x14ac:dyDescent="0.2"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</row>
    <row r="1593" spans="3:14" x14ac:dyDescent="0.2"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</row>
    <row r="1594" spans="3:14" x14ac:dyDescent="0.2"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</row>
    <row r="1595" spans="3:14" x14ac:dyDescent="0.2"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</row>
    <row r="1596" spans="3:14" x14ac:dyDescent="0.2"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</row>
    <row r="1597" spans="3:14" x14ac:dyDescent="0.2"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</row>
    <row r="1598" spans="3:14" x14ac:dyDescent="0.2"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</row>
    <row r="1599" spans="3:14" x14ac:dyDescent="0.2"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</row>
    <row r="1600" spans="3:14" x14ac:dyDescent="0.2"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</row>
    <row r="1601" spans="3:14" x14ac:dyDescent="0.2"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</row>
    <row r="1602" spans="3:14" x14ac:dyDescent="0.2"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</row>
    <row r="1603" spans="3:14" x14ac:dyDescent="0.2"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</row>
    <row r="1604" spans="3:14" x14ac:dyDescent="0.2"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</row>
    <row r="1605" spans="3:14" x14ac:dyDescent="0.2"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</row>
    <row r="1606" spans="3:14" x14ac:dyDescent="0.2"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</row>
    <row r="1607" spans="3:14" x14ac:dyDescent="0.2"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</row>
    <row r="1608" spans="3:14" x14ac:dyDescent="0.2"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</row>
    <row r="1609" spans="3:14" x14ac:dyDescent="0.2"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</row>
    <row r="1610" spans="3:14" x14ac:dyDescent="0.2"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</row>
    <row r="1611" spans="3:14" x14ac:dyDescent="0.2"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</row>
    <row r="1612" spans="3:14" x14ac:dyDescent="0.2"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</row>
    <row r="1613" spans="3:14" x14ac:dyDescent="0.2"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</row>
    <row r="1614" spans="3:14" x14ac:dyDescent="0.2"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</row>
    <row r="1615" spans="3:14" x14ac:dyDescent="0.2"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</row>
    <row r="1616" spans="3:14" x14ac:dyDescent="0.2"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</row>
    <row r="1617" spans="3:14" x14ac:dyDescent="0.2"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</row>
    <row r="1618" spans="3:14" x14ac:dyDescent="0.2"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</row>
    <row r="1619" spans="3:14" x14ac:dyDescent="0.2"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</row>
    <row r="1620" spans="3:14" x14ac:dyDescent="0.2"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</row>
    <row r="1621" spans="3:14" x14ac:dyDescent="0.2"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</row>
    <row r="1622" spans="3:14" x14ac:dyDescent="0.2"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</row>
    <row r="1623" spans="3:14" x14ac:dyDescent="0.2"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</row>
    <row r="1624" spans="3:14" x14ac:dyDescent="0.2"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</row>
    <row r="1625" spans="3:14" x14ac:dyDescent="0.2"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</row>
    <row r="1626" spans="3:14" x14ac:dyDescent="0.2"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</row>
    <row r="1627" spans="3:14" x14ac:dyDescent="0.2"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</row>
    <row r="1628" spans="3:14" x14ac:dyDescent="0.2"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</row>
    <row r="1629" spans="3:14" x14ac:dyDescent="0.2"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</row>
    <row r="1630" spans="3:14" x14ac:dyDescent="0.2"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</row>
    <row r="1631" spans="3:14" x14ac:dyDescent="0.2"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</row>
    <row r="1632" spans="3:14" x14ac:dyDescent="0.2"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</row>
    <row r="1633" spans="3:14" x14ac:dyDescent="0.2"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</row>
    <row r="1634" spans="3:14" x14ac:dyDescent="0.2"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</row>
    <row r="1635" spans="3:14" x14ac:dyDescent="0.2"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</row>
    <row r="1636" spans="3:14" x14ac:dyDescent="0.2"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</row>
    <row r="1637" spans="3:14" x14ac:dyDescent="0.2"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</row>
    <row r="1638" spans="3:14" x14ac:dyDescent="0.2"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</row>
    <row r="1639" spans="3:14" x14ac:dyDescent="0.2"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</row>
    <row r="1640" spans="3:14" x14ac:dyDescent="0.2"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</row>
    <row r="1641" spans="3:14" x14ac:dyDescent="0.2"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</row>
    <row r="1642" spans="3:14" x14ac:dyDescent="0.2"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</row>
    <row r="1643" spans="3:14" x14ac:dyDescent="0.2"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</row>
    <row r="1644" spans="3:14" x14ac:dyDescent="0.2"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</row>
    <row r="1645" spans="3:14" x14ac:dyDescent="0.2"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</row>
    <row r="1646" spans="3:14" x14ac:dyDescent="0.2"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</row>
    <row r="1647" spans="3:14" x14ac:dyDescent="0.2"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</row>
    <row r="1648" spans="3:14" x14ac:dyDescent="0.2"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</row>
    <row r="1649" spans="3:14" x14ac:dyDescent="0.2"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</row>
    <row r="1650" spans="3:14" x14ac:dyDescent="0.2"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</row>
    <row r="1651" spans="3:14" x14ac:dyDescent="0.2"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</row>
    <row r="1652" spans="3:14" x14ac:dyDescent="0.2"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</row>
    <row r="1653" spans="3:14" x14ac:dyDescent="0.2"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</row>
    <row r="1654" spans="3:14" x14ac:dyDescent="0.2"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</row>
    <row r="1655" spans="3:14" x14ac:dyDescent="0.2"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</row>
    <row r="1656" spans="3:14" x14ac:dyDescent="0.2"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</row>
    <row r="1657" spans="3:14" x14ac:dyDescent="0.2"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</row>
    <row r="1658" spans="3:14" x14ac:dyDescent="0.2"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</row>
    <row r="1659" spans="3:14" x14ac:dyDescent="0.2"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</row>
    <row r="1660" spans="3:14" x14ac:dyDescent="0.2"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</row>
    <row r="1661" spans="3:14" x14ac:dyDescent="0.2"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</row>
    <row r="1662" spans="3:14" x14ac:dyDescent="0.2"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</row>
    <row r="1663" spans="3:14" x14ac:dyDescent="0.2"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</row>
    <row r="1664" spans="3:14" x14ac:dyDescent="0.2"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</row>
    <row r="1665" spans="3:14" x14ac:dyDescent="0.2"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</row>
    <row r="1666" spans="3:14" x14ac:dyDescent="0.2"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</row>
    <row r="1667" spans="3:14" x14ac:dyDescent="0.2"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</row>
    <row r="1668" spans="3:14" x14ac:dyDescent="0.2"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</row>
    <row r="1669" spans="3:14" x14ac:dyDescent="0.2"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</row>
    <row r="1670" spans="3:14" x14ac:dyDescent="0.2"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</row>
    <row r="1671" spans="3:14" x14ac:dyDescent="0.2"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</row>
    <row r="1672" spans="3:14" x14ac:dyDescent="0.2"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</row>
    <row r="1673" spans="3:14" x14ac:dyDescent="0.2"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</row>
    <row r="1674" spans="3:14" x14ac:dyDescent="0.2"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</row>
    <row r="1675" spans="3:14" x14ac:dyDescent="0.2"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</row>
    <row r="1676" spans="3:14" x14ac:dyDescent="0.2"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</row>
    <row r="1677" spans="3:14" x14ac:dyDescent="0.2"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</row>
    <row r="1678" spans="3:14" x14ac:dyDescent="0.2"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</row>
    <row r="1679" spans="3:14" x14ac:dyDescent="0.2"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</row>
    <row r="1680" spans="3:14" x14ac:dyDescent="0.2"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</row>
    <row r="1681" spans="3:14" x14ac:dyDescent="0.2"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</row>
    <row r="1682" spans="3:14" x14ac:dyDescent="0.2"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</row>
    <row r="1683" spans="3:14" x14ac:dyDescent="0.2"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</row>
    <row r="1684" spans="3:14" x14ac:dyDescent="0.2"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</row>
    <row r="1685" spans="3:14" x14ac:dyDescent="0.2"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</row>
    <row r="1686" spans="3:14" x14ac:dyDescent="0.2"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</row>
    <row r="1687" spans="3:14" x14ac:dyDescent="0.2"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</row>
    <row r="1688" spans="3:14" x14ac:dyDescent="0.2"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</row>
    <row r="1689" spans="3:14" x14ac:dyDescent="0.2"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</row>
    <row r="1690" spans="3:14" x14ac:dyDescent="0.2"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</row>
    <row r="1691" spans="3:14" x14ac:dyDescent="0.2"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</row>
    <row r="1692" spans="3:14" x14ac:dyDescent="0.2"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</row>
    <row r="1693" spans="3:14" x14ac:dyDescent="0.2"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</row>
    <row r="1694" spans="3:14" x14ac:dyDescent="0.2"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</row>
    <row r="1695" spans="3:14" x14ac:dyDescent="0.2"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</row>
    <row r="1696" spans="3:14" x14ac:dyDescent="0.2"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</row>
    <row r="1697" spans="3:14" x14ac:dyDescent="0.2"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</row>
    <row r="1698" spans="3:14" x14ac:dyDescent="0.2"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</row>
    <row r="1699" spans="3:14" x14ac:dyDescent="0.2"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</row>
    <row r="1700" spans="3:14" x14ac:dyDescent="0.2"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</row>
    <row r="1701" spans="3:14" x14ac:dyDescent="0.2"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</row>
    <row r="1702" spans="3:14" x14ac:dyDescent="0.2"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</row>
    <row r="1703" spans="3:14" x14ac:dyDescent="0.2"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</row>
    <row r="1704" spans="3:14" x14ac:dyDescent="0.2"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</row>
    <row r="1705" spans="3:14" x14ac:dyDescent="0.2"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</row>
    <row r="1706" spans="3:14" x14ac:dyDescent="0.2"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</row>
    <row r="1707" spans="3:14" x14ac:dyDescent="0.2"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</row>
    <row r="1708" spans="3:14" x14ac:dyDescent="0.2"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</row>
    <row r="1709" spans="3:14" x14ac:dyDescent="0.2"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</row>
    <row r="1710" spans="3:14" x14ac:dyDescent="0.2"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</row>
    <row r="1711" spans="3:14" x14ac:dyDescent="0.2"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</row>
    <row r="1712" spans="3:14" x14ac:dyDescent="0.2"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</row>
    <row r="1713" spans="3:14" x14ac:dyDescent="0.2"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</row>
    <row r="1714" spans="3:14" x14ac:dyDescent="0.2"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</row>
    <row r="1715" spans="3:14" x14ac:dyDescent="0.2"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</row>
    <row r="1716" spans="3:14" x14ac:dyDescent="0.2"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</row>
    <row r="1717" spans="3:14" x14ac:dyDescent="0.2"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</row>
    <row r="1718" spans="3:14" x14ac:dyDescent="0.2"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</row>
    <row r="1719" spans="3:14" x14ac:dyDescent="0.2"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</row>
    <row r="1720" spans="3:14" x14ac:dyDescent="0.2"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</row>
    <row r="1721" spans="3:14" x14ac:dyDescent="0.2"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</row>
    <row r="1722" spans="3:14" x14ac:dyDescent="0.2"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</row>
    <row r="1723" spans="3:14" x14ac:dyDescent="0.2"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</row>
    <row r="1724" spans="3:14" x14ac:dyDescent="0.2"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</row>
    <row r="1725" spans="3:14" x14ac:dyDescent="0.2"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</row>
    <row r="1726" spans="3:14" x14ac:dyDescent="0.2"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</row>
    <row r="1727" spans="3:14" x14ac:dyDescent="0.2"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</row>
    <row r="1728" spans="3:14" x14ac:dyDescent="0.2"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</row>
    <row r="1729" spans="3:14" x14ac:dyDescent="0.2"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</row>
    <row r="1730" spans="3:14" x14ac:dyDescent="0.2"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</row>
    <row r="1731" spans="3:14" x14ac:dyDescent="0.2"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</row>
    <row r="1732" spans="3:14" x14ac:dyDescent="0.2"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</row>
    <row r="1733" spans="3:14" x14ac:dyDescent="0.2"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</row>
    <row r="1734" spans="3:14" x14ac:dyDescent="0.2"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</row>
    <row r="1735" spans="3:14" x14ac:dyDescent="0.2"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</row>
    <row r="1736" spans="3:14" x14ac:dyDescent="0.2"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</row>
    <row r="1737" spans="3:14" x14ac:dyDescent="0.2"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</row>
    <row r="1738" spans="3:14" x14ac:dyDescent="0.2"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</row>
    <row r="1739" spans="3:14" x14ac:dyDescent="0.2"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</row>
    <row r="1740" spans="3:14" x14ac:dyDescent="0.2"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</row>
    <row r="1741" spans="3:14" x14ac:dyDescent="0.2"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</row>
    <row r="1742" spans="3:14" x14ac:dyDescent="0.2"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</row>
    <row r="1743" spans="3:14" x14ac:dyDescent="0.2"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</row>
    <row r="1744" spans="3:14" x14ac:dyDescent="0.2"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</row>
    <row r="1745" spans="3:14" x14ac:dyDescent="0.2"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</row>
    <row r="1746" spans="3:14" x14ac:dyDescent="0.2"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</row>
    <row r="1747" spans="3:14" x14ac:dyDescent="0.2"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</row>
    <row r="1748" spans="3:14" x14ac:dyDescent="0.2"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</row>
    <row r="1749" spans="3:14" x14ac:dyDescent="0.2"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</row>
    <row r="1750" spans="3:14" x14ac:dyDescent="0.2"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</row>
    <row r="1751" spans="3:14" x14ac:dyDescent="0.2"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</row>
    <row r="1752" spans="3:14" x14ac:dyDescent="0.2"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</row>
    <row r="1753" spans="3:14" x14ac:dyDescent="0.2"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</row>
    <row r="1754" spans="3:14" x14ac:dyDescent="0.2"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</row>
    <row r="1755" spans="3:14" x14ac:dyDescent="0.2"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</row>
    <row r="1756" spans="3:14" x14ac:dyDescent="0.2"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</row>
    <row r="1757" spans="3:14" x14ac:dyDescent="0.2"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</row>
    <row r="1758" spans="3:14" x14ac:dyDescent="0.2"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</row>
    <row r="1759" spans="3:14" x14ac:dyDescent="0.2"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</row>
    <row r="1760" spans="3:14" x14ac:dyDescent="0.2"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</row>
    <row r="1761" spans="3:14" x14ac:dyDescent="0.2"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</row>
    <row r="1762" spans="3:14" x14ac:dyDescent="0.2"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</row>
    <row r="1763" spans="3:14" x14ac:dyDescent="0.2"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</row>
    <row r="1764" spans="3:14" x14ac:dyDescent="0.2"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</row>
    <row r="1765" spans="3:14" x14ac:dyDescent="0.2"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</row>
    <row r="1766" spans="3:14" x14ac:dyDescent="0.2"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</row>
    <row r="1767" spans="3:14" x14ac:dyDescent="0.2"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</row>
    <row r="1768" spans="3:14" x14ac:dyDescent="0.2"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</row>
    <row r="1769" spans="3:14" x14ac:dyDescent="0.2"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</row>
    <row r="1770" spans="3:14" x14ac:dyDescent="0.2"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</row>
    <row r="1771" spans="3:14" x14ac:dyDescent="0.2"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</row>
    <row r="1772" spans="3:14" x14ac:dyDescent="0.2"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</row>
    <row r="1773" spans="3:14" x14ac:dyDescent="0.2"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</row>
    <row r="1774" spans="3:14" x14ac:dyDescent="0.2"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</row>
    <row r="1775" spans="3:14" x14ac:dyDescent="0.2"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</row>
    <row r="1776" spans="3:14" x14ac:dyDescent="0.2"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</row>
    <row r="1777" spans="3:14" x14ac:dyDescent="0.2"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</row>
    <row r="1778" spans="3:14" x14ac:dyDescent="0.2"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</row>
    <row r="1779" spans="3:14" x14ac:dyDescent="0.2"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</row>
    <row r="1780" spans="3:14" x14ac:dyDescent="0.2"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</row>
    <row r="1781" spans="3:14" x14ac:dyDescent="0.2"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</row>
    <row r="1782" spans="3:14" x14ac:dyDescent="0.2"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</row>
    <row r="1783" spans="3:14" x14ac:dyDescent="0.2"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</row>
    <row r="1784" spans="3:14" x14ac:dyDescent="0.2"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</row>
    <row r="1785" spans="3:14" x14ac:dyDescent="0.2"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</row>
    <row r="1786" spans="3:14" x14ac:dyDescent="0.2"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</row>
    <row r="1787" spans="3:14" x14ac:dyDescent="0.2"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</row>
    <row r="1788" spans="3:14" x14ac:dyDescent="0.2"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</row>
    <row r="1789" spans="3:14" x14ac:dyDescent="0.2"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</row>
    <row r="1790" spans="3:14" x14ac:dyDescent="0.2"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</row>
    <row r="1791" spans="3:14" x14ac:dyDescent="0.2"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</row>
    <row r="1792" spans="3:14" x14ac:dyDescent="0.2"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</row>
    <row r="1793" spans="3:14" x14ac:dyDescent="0.2"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</row>
    <row r="1794" spans="3:14" x14ac:dyDescent="0.2"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</row>
    <row r="1795" spans="3:14" x14ac:dyDescent="0.2"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</row>
    <row r="1796" spans="3:14" x14ac:dyDescent="0.2"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</row>
    <row r="1797" spans="3:14" x14ac:dyDescent="0.2"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</row>
    <row r="1798" spans="3:14" x14ac:dyDescent="0.2"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</row>
    <row r="1799" spans="3:14" x14ac:dyDescent="0.2"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</row>
    <row r="1800" spans="3:14" x14ac:dyDescent="0.2"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</row>
    <row r="1801" spans="3:14" x14ac:dyDescent="0.2"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</row>
    <row r="1802" spans="3:14" x14ac:dyDescent="0.2"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</row>
    <row r="1803" spans="3:14" x14ac:dyDescent="0.2"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</row>
    <row r="1804" spans="3:14" x14ac:dyDescent="0.2"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</row>
    <row r="1805" spans="3:14" x14ac:dyDescent="0.2"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</row>
    <row r="1806" spans="3:14" x14ac:dyDescent="0.2"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</row>
    <row r="1807" spans="3:14" x14ac:dyDescent="0.2"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</row>
    <row r="1808" spans="3:14" x14ac:dyDescent="0.2"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</row>
    <row r="1809" spans="3:14" x14ac:dyDescent="0.2"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</row>
    <row r="1810" spans="3:14" x14ac:dyDescent="0.2"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</row>
    <row r="1811" spans="3:14" x14ac:dyDescent="0.2"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</row>
    <row r="1812" spans="3:14" x14ac:dyDescent="0.2"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</row>
    <row r="1813" spans="3:14" x14ac:dyDescent="0.2"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</row>
    <row r="1814" spans="3:14" x14ac:dyDescent="0.2"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</row>
    <row r="1815" spans="3:14" x14ac:dyDescent="0.2"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</row>
    <row r="1816" spans="3:14" x14ac:dyDescent="0.2"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</row>
    <row r="1817" spans="3:14" x14ac:dyDescent="0.2"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</row>
    <row r="1818" spans="3:14" x14ac:dyDescent="0.2"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</row>
    <row r="1819" spans="3:14" x14ac:dyDescent="0.2"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</row>
    <row r="1820" spans="3:14" x14ac:dyDescent="0.2"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</row>
    <row r="1821" spans="3:14" x14ac:dyDescent="0.2"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</row>
    <row r="1822" spans="3:14" x14ac:dyDescent="0.2"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</row>
    <row r="1823" spans="3:14" x14ac:dyDescent="0.2"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</row>
    <row r="1824" spans="3:14" x14ac:dyDescent="0.2"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</row>
    <row r="1825" spans="3:14" x14ac:dyDescent="0.2"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</row>
    <row r="1826" spans="3:14" x14ac:dyDescent="0.2"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</row>
    <row r="1827" spans="3:14" x14ac:dyDescent="0.2"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</row>
    <row r="1828" spans="3:14" x14ac:dyDescent="0.2"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</row>
    <row r="1829" spans="3:14" x14ac:dyDescent="0.2"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</row>
    <row r="1830" spans="3:14" x14ac:dyDescent="0.2"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</row>
    <row r="1831" spans="3:14" x14ac:dyDescent="0.2"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</row>
    <row r="1832" spans="3:14" x14ac:dyDescent="0.2"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</row>
    <row r="1833" spans="3:14" x14ac:dyDescent="0.2"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</row>
    <row r="1834" spans="3:14" x14ac:dyDescent="0.2"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</row>
    <row r="1835" spans="3:14" x14ac:dyDescent="0.2"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</row>
    <row r="1836" spans="3:14" x14ac:dyDescent="0.2"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</row>
    <row r="1837" spans="3:14" x14ac:dyDescent="0.2"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</row>
    <row r="1838" spans="3:14" x14ac:dyDescent="0.2"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</row>
    <row r="1839" spans="3:14" x14ac:dyDescent="0.2"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</row>
    <row r="1840" spans="3:14" x14ac:dyDescent="0.2"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</row>
    <row r="1841" spans="3:14" x14ac:dyDescent="0.2"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</row>
    <row r="1842" spans="3:14" x14ac:dyDescent="0.2"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</row>
    <row r="1843" spans="3:14" x14ac:dyDescent="0.2"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</row>
    <row r="1844" spans="3:14" x14ac:dyDescent="0.2"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</row>
    <row r="1845" spans="3:14" x14ac:dyDescent="0.2"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</row>
    <row r="1846" spans="3:14" x14ac:dyDescent="0.2"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</row>
    <row r="1847" spans="3:14" x14ac:dyDescent="0.2"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</row>
    <row r="1848" spans="3:14" x14ac:dyDescent="0.2"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</row>
    <row r="1849" spans="3:14" x14ac:dyDescent="0.2"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</row>
    <row r="1850" spans="3:14" x14ac:dyDescent="0.2"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</row>
    <row r="1851" spans="3:14" x14ac:dyDescent="0.2"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</row>
    <row r="1852" spans="3:14" x14ac:dyDescent="0.2"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</row>
    <row r="1853" spans="3:14" x14ac:dyDescent="0.2"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</row>
    <row r="1854" spans="3:14" x14ac:dyDescent="0.2"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</row>
    <row r="1855" spans="3:14" x14ac:dyDescent="0.2"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</row>
    <row r="1856" spans="3:14" x14ac:dyDescent="0.2"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</row>
    <row r="1857" spans="3:14" x14ac:dyDescent="0.2"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</row>
    <row r="1858" spans="3:14" x14ac:dyDescent="0.2"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</row>
    <row r="1859" spans="3:14" x14ac:dyDescent="0.2"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</row>
    <row r="1860" spans="3:14" x14ac:dyDescent="0.2"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</row>
    <row r="1861" spans="3:14" x14ac:dyDescent="0.2"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</row>
    <row r="1862" spans="3:14" x14ac:dyDescent="0.2"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</row>
    <row r="1863" spans="3:14" x14ac:dyDescent="0.2"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</row>
    <row r="1864" spans="3:14" x14ac:dyDescent="0.2"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</row>
    <row r="1865" spans="3:14" x14ac:dyDescent="0.2"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</row>
    <row r="1866" spans="3:14" x14ac:dyDescent="0.2"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</row>
    <row r="1867" spans="3:14" x14ac:dyDescent="0.2"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</row>
    <row r="1868" spans="3:14" x14ac:dyDescent="0.2"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</row>
    <row r="1869" spans="3:14" x14ac:dyDescent="0.2"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</row>
    <row r="1870" spans="3:14" x14ac:dyDescent="0.2"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</row>
    <row r="1871" spans="3:14" x14ac:dyDescent="0.2"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</row>
    <row r="1872" spans="3:14" x14ac:dyDescent="0.2"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</row>
    <row r="1873" spans="3:14" x14ac:dyDescent="0.2"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</row>
    <row r="1874" spans="3:14" x14ac:dyDescent="0.2"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</row>
    <row r="1875" spans="3:14" x14ac:dyDescent="0.2"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</row>
    <row r="1876" spans="3:14" x14ac:dyDescent="0.2"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</row>
    <row r="1877" spans="3:14" x14ac:dyDescent="0.2"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</row>
    <row r="1878" spans="3:14" x14ac:dyDescent="0.2"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</row>
    <row r="1879" spans="3:14" x14ac:dyDescent="0.2"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</row>
    <row r="1880" spans="3:14" x14ac:dyDescent="0.2"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</row>
    <row r="1881" spans="3:14" x14ac:dyDescent="0.2"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</row>
    <row r="1882" spans="3:14" x14ac:dyDescent="0.2"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</row>
    <row r="1883" spans="3:14" x14ac:dyDescent="0.2"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</row>
    <row r="1884" spans="3:14" x14ac:dyDescent="0.2"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</row>
    <row r="1885" spans="3:14" x14ac:dyDescent="0.2"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</row>
    <row r="1886" spans="3:14" x14ac:dyDescent="0.2"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</row>
    <row r="1887" spans="3:14" x14ac:dyDescent="0.2"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</row>
    <row r="1888" spans="3:14" x14ac:dyDescent="0.2"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</row>
    <row r="1889" spans="3:14" x14ac:dyDescent="0.2"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</row>
    <row r="1890" spans="3:14" x14ac:dyDescent="0.2"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</row>
    <row r="1891" spans="3:14" x14ac:dyDescent="0.2"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</row>
    <row r="1892" spans="3:14" x14ac:dyDescent="0.2"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</row>
    <row r="1893" spans="3:14" x14ac:dyDescent="0.2"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</row>
    <row r="1894" spans="3:14" x14ac:dyDescent="0.2"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</row>
    <row r="1895" spans="3:14" x14ac:dyDescent="0.2"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</row>
    <row r="1896" spans="3:14" x14ac:dyDescent="0.2"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</row>
    <row r="1897" spans="3:14" x14ac:dyDescent="0.2"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</row>
    <row r="1898" spans="3:14" x14ac:dyDescent="0.2"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</row>
    <row r="1899" spans="3:14" x14ac:dyDescent="0.2"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</row>
    <row r="1900" spans="3:14" x14ac:dyDescent="0.2"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</row>
    <row r="1901" spans="3:14" x14ac:dyDescent="0.2"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</row>
    <row r="1902" spans="3:14" x14ac:dyDescent="0.2"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</row>
    <row r="1903" spans="3:14" x14ac:dyDescent="0.2"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</row>
    <row r="1904" spans="3:14" x14ac:dyDescent="0.2"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</row>
    <row r="1905" spans="3:14" x14ac:dyDescent="0.2"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</row>
    <row r="1906" spans="3:14" x14ac:dyDescent="0.2"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</row>
    <row r="1907" spans="3:14" x14ac:dyDescent="0.2"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</row>
    <row r="1908" spans="3:14" x14ac:dyDescent="0.2"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</row>
    <row r="1909" spans="3:14" x14ac:dyDescent="0.2"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</row>
    <row r="1910" spans="3:14" x14ac:dyDescent="0.2"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</row>
    <row r="1911" spans="3:14" x14ac:dyDescent="0.2"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</row>
    <row r="1912" spans="3:14" x14ac:dyDescent="0.2"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</row>
    <row r="1913" spans="3:14" x14ac:dyDescent="0.2"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</row>
    <row r="1914" spans="3:14" x14ac:dyDescent="0.2"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</row>
    <row r="1915" spans="3:14" x14ac:dyDescent="0.2"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</row>
    <row r="1916" spans="3:14" x14ac:dyDescent="0.2"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</row>
    <row r="1917" spans="3:14" x14ac:dyDescent="0.2"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</row>
    <row r="1918" spans="3:14" x14ac:dyDescent="0.2"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</row>
    <row r="1919" spans="3:14" x14ac:dyDescent="0.2"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</row>
    <row r="1920" spans="3:14" x14ac:dyDescent="0.2"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</row>
    <row r="1921" spans="3:14" x14ac:dyDescent="0.2"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</row>
    <row r="1922" spans="3:14" x14ac:dyDescent="0.2"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</row>
    <row r="1923" spans="3:14" x14ac:dyDescent="0.2"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</row>
    <row r="1924" spans="3:14" x14ac:dyDescent="0.2"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</row>
    <row r="1925" spans="3:14" x14ac:dyDescent="0.2"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</row>
    <row r="1926" spans="3:14" x14ac:dyDescent="0.2"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</row>
    <row r="1927" spans="3:14" x14ac:dyDescent="0.2"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</row>
    <row r="1928" spans="3:14" x14ac:dyDescent="0.2"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</row>
    <row r="1929" spans="3:14" x14ac:dyDescent="0.2"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</row>
    <row r="1930" spans="3:14" x14ac:dyDescent="0.2"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</row>
    <row r="1931" spans="3:14" x14ac:dyDescent="0.2"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</row>
    <row r="1932" spans="3:14" x14ac:dyDescent="0.2"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</row>
    <row r="1933" spans="3:14" x14ac:dyDescent="0.2"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</row>
    <row r="1934" spans="3:14" x14ac:dyDescent="0.2"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</row>
    <row r="1935" spans="3:14" x14ac:dyDescent="0.2"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</row>
    <row r="1936" spans="3:14" x14ac:dyDescent="0.2"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</row>
    <row r="1937" spans="3:14" x14ac:dyDescent="0.2"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</row>
    <row r="1938" spans="3:14" x14ac:dyDescent="0.2"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</row>
    <row r="1939" spans="3:14" x14ac:dyDescent="0.2"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</row>
    <row r="1940" spans="3:14" x14ac:dyDescent="0.2"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</row>
    <row r="1941" spans="3:14" x14ac:dyDescent="0.2"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</row>
    <row r="1942" spans="3:14" x14ac:dyDescent="0.2"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</row>
    <row r="1943" spans="3:14" x14ac:dyDescent="0.2"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</row>
  </sheetData>
  <mergeCells count="14"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1" type="noConversion"/>
  <pageMargins left="0.75" right="0.75" top="1" bottom="1" header="0.5" footer="0.5"/>
  <pageSetup scale="75" orientation="portrait" r:id="rId1"/>
  <headerFooter alignWithMargins="0"/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2005-10-31T15:17:37Z</cp:lastPrinted>
  <dcterms:created xsi:type="dcterms:W3CDTF">2005-10-17T17:44:27Z</dcterms:created>
  <dcterms:modified xsi:type="dcterms:W3CDTF">2018-08-30T18:18:27Z</dcterms:modified>
</cp:coreProperties>
</file>