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retrial Services\Dec 2020\"/>
    </mc:Choice>
  </mc:AlternateContent>
  <xr:revisionPtr revIDLastSave="0" documentId="8_{575F5DA4-8F62-4107-AF31-DBB02848D80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Table H-1" sheetId="3" r:id="rId1"/>
  </sheets>
  <definedNames>
    <definedName name="_xlnm.Print_Area" localSheetId="0">'Table H-1'!$A$1:$F$116</definedName>
    <definedName name="_xlnm.Print_Titles" localSheetId="0">'Table H-1'!$1:$5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2" i="3" l="1"/>
  <c r="C111" i="3"/>
  <c r="C110" i="3"/>
  <c r="C109" i="3"/>
  <c r="C108" i="3"/>
  <c r="C107" i="3"/>
  <c r="C106" i="3"/>
  <c r="C105" i="3"/>
  <c r="C103" i="3" s="1"/>
  <c r="C104" i="3"/>
  <c r="F103" i="3"/>
  <c r="E103" i="3"/>
  <c r="D103" i="3"/>
  <c r="C102" i="3"/>
  <c r="C101" i="3"/>
  <c r="C100" i="3"/>
  <c r="C99" i="3"/>
  <c r="C98" i="3"/>
  <c r="C97" i="3"/>
  <c r="C96" i="3"/>
  <c r="C94" i="3" s="1"/>
  <c r="C95" i="3"/>
  <c r="F94" i="3"/>
  <c r="E94" i="3"/>
  <c r="D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 s="1"/>
  <c r="F78" i="3"/>
  <c r="E78" i="3"/>
  <c r="D78" i="3"/>
  <c r="C77" i="3"/>
  <c r="C76" i="3"/>
  <c r="C75" i="3"/>
  <c r="C74" i="3"/>
  <c r="C73" i="3"/>
  <c r="C72" i="3"/>
  <c r="C71" i="3"/>
  <c r="C70" i="3"/>
  <c r="C69" i="3"/>
  <c r="C67" i="3" s="1"/>
  <c r="C68" i="3"/>
  <c r="F67" i="3"/>
  <c r="E67" i="3"/>
  <c r="D67" i="3"/>
  <c r="C66" i="3"/>
  <c r="C65" i="3"/>
  <c r="C64" i="3"/>
  <c r="C63" i="3"/>
  <c r="C62" i="3"/>
  <c r="C61" i="3"/>
  <c r="C59" i="3" s="1"/>
  <c r="C60" i="3"/>
  <c r="F59" i="3"/>
  <c r="E59" i="3"/>
  <c r="D59" i="3"/>
  <c r="C58" i="3"/>
  <c r="C57" i="3"/>
  <c r="C56" i="3"/>
  <c r="C55" i="3"/>
  <c r="C54" i="3"/>
  <c r="C53" i="3"/>
  <c r="C52" i="3"/>
  <c r="C51" i="3"/>
  <c r="C49" i="3" s="1"/>
  <c r="C50" i="3"/>
  <c r="F49" i="3"/>
  <c r="E49" i="3"/>
  <c r="D49" i="3"/>
  <c r="C48" i="3"/>
  <c r="C47" i="3"/>
  <c r="C46" i="3"/>
  <c r="C45" i="3"/>
  <c r="C44" i="3"/>
  <c r="C43" i="3"/>
  <c r="C39" i="3" s="1"/>
  <c r="C42" i="3"/>
  <c r="C41" i="3"/>
  <c r="C40" i="3"/>
  <c r="F39" i="3"/>
  <c r="E39" i="3"/>
  <c r="D39" i="3"/>
  <c r="C38" i="3"/>
  <c r="C37" i="3"/>
  <c r="C36" i="3"/>
  <c r="C35" i="3"/>
  <c r="C34" i="3"/>
  <c r="C33" i="3"/>
  <c r="C32" i="3"/>
  <c r="C31" i="3"/>
  <c r="C30" i="3"/>
  <c r="C29" i="3" s="1"/>
  <c r="F29" i="3"/>
  <c r="E29" i="3"/>
  <c r="D29" i="3"/>
  <c r="C28" i="3"/>
  <c r="C27" i="3"/>
  <c r="C26" i="3"/>
  <c r="C25" i="3"/>
  <c r="C24" i="3"/>
  <c r="C22" i="3" s="1"/>
  <c r="C23" i="3"/>
  <c r="F22" i="3"/>
  <c r="F7" i="3" s="1"/>
  <c r="E22" i="3"/>
  <c r="E7" i="3" s="1"/>
  <c r="D22" i="3"/>
  <c r="C21" i="3"/>
  <c r="C20" i="3"/>
  <c r="C19" i="3"/>
  <c r="C18" i="3"/>
  <c r="C17" i="3"/>
  <c r="C16" i="3"/>
  <c r="F15" i="3"/>
  <c r="E15" i="3"/>
  <c r="D15" i="3"/>
  <c r="C15" i="3"/>
  <c r="C14" i="3"/>
  <c r="C13" i="3"/>
  <c r="C12" i="3"/>
  <c r="C11" i="3"/>
  <c r="C9" i="3" s="1"/>
  <c r="C10" i="3"/>
  <c r="F9" i="3"/>
  <c r="E9" i="3"/>
  <c r="D9" i="3"/>
  <c r="D7" i="3"/>
  <c r="C7" i="3" l="1"/>
</calcChain>
</file>

<file path=xl/sharedStrings.xml><?xml version="1.0" encoding="utf-8"?>
<sst xmlns="http://schemas.openxmlformats.org/spreadsheetml/2006/main" count="117" uniqueCount="117">
  <si>
    <t>Table H-1.</t>
  </si>
  <si>
    <t>U.S. District Courts ---- Pretrial Services Cases Activated</t>
  </si>
  <si>
    <t>For the 12-Month Period Ending December 31, 2020</t>
  </si>
  <si>
    <t>Types of Pretrial Services Cases Activated</t>
  </si>
  <si>
    <t>Pretrial Diversions</t>
  </si>
  <si>
    <t>Circuit and District</t>
  </si>
  <si>
    <t>Total Pretrial Services Cases Activated</t>
  </si>
  <si>
    <r>
      <t>Within District</t>
    </r>
    <r>
      <rPr>
        <vertAlign val="superscript"/>
        <sz val="10"/>
        <rFont val="Arial"/>
        <family val="2"/>
      </rPr>
      <t>1</t>
    </r>
  </si>
  <si>
    <r>
      <t>Transfers In</t>
    </r>
    <r>
      <rPr>
        <vertAlign val="superscript"/>
        <sz val="10"/>
        <rFont val="Arial"/>
        <family val="2"/>
      </rPr>
      <t>2</t>
    </r>
  </si>
  <si>
    <t>TOTAL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</si>
  <si>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</si>
  <si>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</si>
  <si>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</si>
  <si>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</si>
  <si>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</si>
  <si>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</si>
  <si>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</si>
  <si>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</si>
  <si>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</si>
  <si>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</si>
  <si>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</si>
  <si>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</si>
  <si>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</si>
  <si>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</si>
  <si>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</si>
  <si>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</si>
  <si>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</si>
  <si>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</si>
  <si>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</si>
  <si>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</si>
  <si>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</si>
  <si>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</si>
  <si>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</si>
  <si>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</si>
  <si>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</si>
  <si>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</si>
  <si>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</si>
  <si>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</si>
  <si>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</si>
  <si>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</si>
  <si>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</si>
  <si>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</si>
  <si>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</si>
  <si>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</si>
  <si>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</si>
  <si>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</si>
  <si>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</si>
  <si>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</si>
  <si>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</si>
  <si>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</si>
  <si>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</si>
  <si>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</si>
  <si>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</si>
  <si>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</si>
  <si>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</si>
  <si>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</si>
  <si>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</si>
  <si>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</si>
  <si>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</si>
  <si>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</si>
  <si>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</si>
  <si>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</si>
  <si>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</si>
  <si>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</si>
  <si>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</si>
  <si>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</si>
  <si>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</si>
  <si>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</si>
  <si>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</si>
  <si>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</si>
  <si>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</si>
  <si>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</si>
  <si>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</si>
  <si>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</si>
  <si>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</si>
  <si>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</si>
  <si>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</si>
  <si>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</si>
  <si>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</si>
  <si>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</si>
  <si>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</si>
  <si>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</si>
  <si>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</si>
  <si>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</si>
  <si>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</si>
  <si>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</si>
  <si>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</si>
  <si>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</si>
  <si>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</si>
  <si>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</si>
  <si>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</si>
  <si>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</si>
  <si>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</si>
  <si>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</si>
  <si>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</si>
  <si>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</si>
  <si>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</si>
  <si>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</si>
  <si>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</si>
  <si>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</si>
  <si>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</si>
  <si>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</si>
  <si>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</si>
  <si>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</si>
  <si>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</si>
  <si>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</si>
  <si>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</si>
  <si>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</si>
  <si>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</si>
  <si>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</si>
  <si>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</si>
  <si>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</si>
  <si>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</si>
  <si>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</si>
  <si>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t>NOTE:  This table excludes data for the District of Columbia and includes transfers received.</t>
  </si>
  <si>
    <r>
      <t>1</t>
    </r>
    <r>
      <rPr>
        <sz val="8"/>
        <rFont val="Arial"/>
        <family val="2"/>
      </rPr>
      <t xml:space="preserve"> Includes complaints, indictment/information, material witness, superseding, and other cases.</t>
    </r>
  </si>
  <si>
    <r>
      <t xml:space="preserve">2 </t>
    </r>
    <r>
      <rPr>
        <sz val="8"/>
        <rFont val="Arial"/>
        <family val="2"/>
      </rPr>
      <t>Includes data reported for previous periods as "transfers received."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</si>
</sst>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9"/>
      <color indexed="0"/>
      <name val="Courier New"/>
      <family val="3"/>
    </font>
    <font>
      <vertAlign val="superscript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0" fontId="0" fillId="0" borderId="4" xfId="0" applyNumberFormat="1" applyFont="1" applyFill="1" applyBorder="1" applyAlignment="1">
      <alignment horizontal="center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wrapText="1"/>
    </xf>
    <xf numFmtId="0" fontId="4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7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5" fillId="0" borderId="0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/>
    <xf numFmtId="0" fontId="3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/>
    <xf numFmtId="0" fontId="2" fillId="0" borderId="8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left"/>
    </xf>
    <xf numFmtId="0" fontId="0" fillId="0" borderId="4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AH116"/>
  <sheetViews>
    <sheetView tabSelected="1" workbookViewId="0">
      <selection sqref="A1:F1"/>
    </sheetView>
  </sheetViews>
  <sheetFormatPr defaultRowHeight="12.5" x14ac:dyDescent="0.25"/>
  <cols>
    <col min="1" max="1" width="5" customWidth="1"/>
    <col min="2" max="2" width="10" customWidth="1"/>
    <col min="3" max="3" width="15.453125" customWidth="1"/>
    <col min="4" max="4" width="18.7265625" customWidth="1"/>
    <col min="5" max="5" width="21.26953125" customWidth="1"/>
    <col min="6" max="6" width="16.54296875" customWidth="1"/>
    <col min="7" max="7" width="13.54296875" customWidth="1"/>
    <col min="8" max="9" width="14" customWidth="1"/>
  </cols>
  <sheetData>
    <row r="1" spans="1:34" s="1" customFormat="1" ht="15.5" x14ac:dyDescent="0.35">
      <c r="A1" s="15" t="s">
        <v>0</v>
      </c>
      <c r="B1" s="15"/>
      <c r="C1" s="16"/>
      <c r="D1" s="16"/>
      <c r="E1" s="16"/>
      <c r="F1" s="16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15.5" x14ac:dyDescent="0.35">
      <c r="A2" s="17" t="s">
        <v>1</v>
      </c>
      <c r="B2" s="17"/>
      <c r="C2" s="17"/>
      <c r="D2" s="17"/>
      <c r="E2" s="17"/>
      <c r="F2" s="18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15.5" x14ac:dyDescent="0.35">
      <c r="A3" s="17" t="s">
        <v>2</v>
      </c>
      <c r="B3" s="17"/>
      <c r="C3" s="17"/>
      <c r="D3" s="18"/>
      <c r="E3" s="18"/>
      <c r="F3" s="18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13" x14ac:dyDescent="0.3">
      <c r="A4" s="2"/>
      <c r="B4" s="3"/>
      <c r="C4" s="4"/>
      <c r="D4" s="19" t="s">
        <v>3</v>
      </c>
      <c r="E4" s="20"/>
      <c r="F4" s="22" t="s">
        <v>4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ht="40.5" customHeight="1" x14ac:dyDescent="0.25">
      <c r="A5" s="24" t="s">
        <v>5</v>
      </c>
      <c r="B5" s="25"/>
      <c r="C5" s="5" t="s">
        <v>6</v>
      </c>
      <c r="D5" s="6" t="s">
        <v>7</v>
      </c>
      <c r="E5" s="7" t="s">
        <v>8</v>
      </c>
      <c r="F5" s="23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</row>
    <row r="6" spans="1:34" ht="14.25" customHeight="1" x14ac:dyDescent="0.25"/>
    <row r="7" spans="1:34" x14ac:dyDescent="0.25">
      <c r="A7" s="26" t="s">
        <v>9</v>
      </c>
      <c r="B7" s="26"/>
      <c r="C7" s="12">
        <f>SUM(D7:E7)</f>
        <v>72104</v>
      </c>
      <c r="D7" s="12">
        <f>SUM(D9,D15,D22,D29,D39,D49,D59,D67,D78,D94,D103)</f>
        <v>69814</v>
      </c>
      <c r="E7" s="12">
        <f>SUM(E9,E15,E22,E29,E39,E49,E59,E67,E78,E94,E103)</f>
        <v>2290</v>
      </c>
      <c r="F7" s="12">
        <f>SUM(F9,F15,F22,F29,F39,F49,F59,F67,F78,F94,F103)</f>
        <v>316</v>
      </c>
    </row>
    <row r="8" spans="1:34" x14ac:dyDescent="0.25">
      <c r="C8" s="12"/>
      <c r="D8" s="12"/>
      <c r="E8" s="12"/>
      <c r="F8" s="12"/>
    </row>
    <row r="9" spans="1:34" ht="17.5" customHeight="1" x14ac:dyDescent="0.25">
      <c r="A9" s="9" t="s">
        <v>10</v>
      </c>
      <c r="B9" s="9"/>
      <c r="C9" s="13">
        <f>SUM(C10:C14)</f>
        <v>1758</v>
      </c>
      <c r="D9" s="13">
        <f>SUM(D10:D14)</f>
        <v>1696</v>
      </c>
      <c r="E9" s="13">
        <f>SUM(E10:E14)</f>
        <v>62</v>
      </c>
      <c r="F9" s="13">
        <f>SUM(F10:F14)</f>
        <v>15</v>
      </c>
    </row>
    <row r="10" spans="1:34" ht="21" customHeight="1" x14ac:dyDescent="0.25">
      <c r="A10" s="8"/>
      <c r="B10" s="8" t="s">
        <v>11</v>
      </c>
      <c r="C10" s="12">
        <f>SUM(D10:E10)</f>
        <v>116</v>
      </c>
      <c r="D10" s="12">
        <v>113</v>
      </c>
      <c r="E10" s="12">
        <v>3</v>
      </c>
      <c r="F10" s="12">
        <v>3</v>
      </c>
    </row>
    <row r="11" spans="1:34" x14ac:dyDescent="0.25">
      <c r="A11" s="8"/>
      <c r="B11" s="8" t="s">
        <v>12</v>
      </c>
      <c r="C11" s="12">
        <f>SUM(D11:E11)</f>
        <v>611</v>
      </c>
      <c r="D11" s="12">
        <v>589</v>
      </c>
      <c r="E11" s="12">
        <v>22</v>
      </c>
      <c r="F11" s="12">
        <v>2</v>
      </c>
    </row>
    <row r="12" spans="1:34" x14ac:dyDescent="0.25">
      <c r="A12" s="8"/>
      <c r="B12" s="8" t="s">
        <v>13</v>
      </c>
      <c r="C12" s="12">
        <f>SUM(D12:E12)</f>
        <v>196</v>
      </c>
      <c r="D12" s="12">
        <v>180</v>
      </c>
      <c r="E12" s="12">
        <v>16</v>
      </c>
      <c r="F12" s="12">
        <v>1</v>
      </c>
    </row>
    <row r="13" spans="1:34" x14ac:dyDescent="0.25">
      <c r="A13" s="8"/>
      <c r="B13" s="8" t="s">
        <v>14</v>
      </c>
      <c r="C13" s="12">
        <f>SUM(D13:E13)</f>
        <v>151</v>
      </c>
      <c r="D13" s="12">
        <v>143</v>
      </c>
      <c r="E13" s="12">
        <v>8</v>
      </c>
      <c r="F13" s="12">
        <v>0</v>
      </c>
    </row>
    <row r="14" spans="1:34" x14ac:dyDescent="0.25">
      <c r="A14" s="8"/>
      <c r="B14" s="8" t="s">
        <v>15</v>
      </c>
      <c r="C14" s="12">
        <f>SUM(D14:E14)</f>
        <v>684</v>
      </c>
      <c r="D14" s="12">
        <v>671</v>
      </c>
      <c r="E14" s="12">
        <v>13</v>
      </c>
      <c r="F14" s="12">
        <v>9</v>
      </c>
    </row>
    <row r="15" spans="1:34" ht="21" customHeight="1" x14ac:dyDescent="0.25">
      <c r="A15" s="9" t="s">
        <v>16</v>
      </c>
      <c r="B15" s="9"/>
      <c r="C15" s="13">
        <f>SUM(C16:C21)</f>
        <v>3175</v>
      </c>
      <c r="D15" s="13">
        <f>SUM(D16:D21)</f>
        <v>2945</v>
      </c>
      <c r="E15" s="13">
        <f>SUM(E16:E21)</f>
        <v>230</v>
      </c>
      <c r="F15" s="13">
        <f>SUM(F16:F21)</f>
        <v>13</v>
      </c>
    </row>
    <row r="16" spans="1:34" ht="21" customHeight="1" x14ac:dyDescent="0.25">
      <c r="A16" s="8"/>
      <c r="B16" s="8" t="s">
        <v>17</v>
      </c>
      <c r="C16" s="12">
        <f t="shared" ref="C16:C21" si="0">SUM(D16:E16)</f>
        <v>302</v>
      </c>
      <c r="D16" s="12">
        <v>291</v>
      </c>
      <c r="E16" s="12">
        <v>11</v>
      </c>
      <c r="F16" s="12">
        <v>0</v>
      </c>
    </row>
    <row r="17" spans="1:6" x14ac:dyDescent="0.25">
      <c r="A17" s="8"/>
      <c r="B17" s="8" t="s">
        <v>18</v>
      </c>
      <c r="C17" s="12">
        <f t="shared" si="0"/>
        <v>352</v>
      </c>
      <c r="D17" s="12">
        <v>333</v>
      </c>
      <c r="E17" s="12">
        <v>19</v>
      </c>
      <c r="F17" s="12">
        <v>1</v>
      </c>
    </row>
    <row r="18" spans="1:6" x14ac:dyDescent="0.25">
      <c r="A18" s="8"/>
      <c r="B18" s="8" t="s">
        <v>19</v>
      </c>
      <c r="C18" s="12">
        <f t="shared" si="0"/>
        <v>703</v>
      </c>
      <c r="D18" s="12">
        <v>667</v>
      </c>
      <c r="E18" s="12">
        <v>36</v>
      </c>
      <c r="F18" s="12">
        <v>4</v>
      </c>
    </row>
    <row r="19" spans="1:6" x14ac:dyDescent="0.25">
      <c r="A19" s="8"/>
      <c r="B19" s="8" t="s">
        <v>20</v>
      </c>
      <c r="C19" s="12">
        <f t="shared" si="0"/>
        <v>1220</v>
      </c>
      <c r="D19" s="12">
        <v>1087</v>
      </c>
      <c r="E19" s="12">
        <v>133</v>
      </c>
      <c r="F19" s="12">
        <v>1</v>
      </c>
    </row>
    <row r="20" spans="1:6" x14ac:dyDescent="0.25">
      <c r="A20" s="8"/>
      <c r="B20" s="8" t="s">
        <v>21</v>
      </c>
      <c r="C20" s="12">
        <f t="shared" si="0"/>
        <v>464</v>
      </c>
      <c r="D20" s="12">
        <v>440</v>
      </c>
      <c r="E20" s="12">
        <v>24</v>
      </c>
      <c r="F20" s="12">
        <v>7</v>
      </c>
    </row>
    <row r="21" spans="1:6" x14ac:dyDescent="0.25">
      <c r="A21" s="8"/>
      <c r="B21" s="8" t="s">
        <v>22</v>
      </c>
      <c r="C21" s="12">
        <f t="shared" si="0"/>
        <v>134</v>
      </c>
      <c r="D21" s="12">
        <v>127</v>
      </c>
      <c r="E21" s="12">
        <v>7</v>
      </c>
      <c r="F21" s="12">
        <v>0</v>
      </c>
    </row>
    <row r="22" spans="1:6" ht="21" customHeight="1" x14ac:dyDescent="0.25">
      <c r="A22" s="9" t="s">
        <v>23</v>
      </c>
      <c r="B22" s="9"/>
      <c r="C22" s="13">
        <f>SUM(C23:C28)</f>
        <v>2950</v>
      </c>
      <c r="D22" s="13">
        <f>SUM(D23:D28)</f>
        <v>2823</v>
      </c>
      <c r="E22" s="13">
        <f>SUM(E23:E28)</f>
        <v>127</v>
      </c>
      <c r="F22" s="13">
        <f>SUM(F23:F28)</f>
        <v>5</v>
      </c>
    </row>
    <row r="23" spans="1:6" ht="21" customHeight="1" x14ac:dyDescent="0.25">
      <c r="B23" s="8" t="s">
        <v>24</v>
      </c>
      <c r="C23" s="12">
        <f t="shared" ref="C23:C28" si="1">SUM(D23:E23)</f>
        <v>63</v>
      </c>
      <c r="D23" s="12">
        <v>62</v>
      </c>
      <c r="E23" s="12">
        <v>1</v>
      </c>
      <c r="F23" s="12">
        <v>0</v>
      </c>
    </row>
    <row r="24" spans="1:6" x14ac:dyDescent="0.25">
      <c r="A24" s="8"/>
      <c r="B24" s="8" t="s">
        <v>25</v>
      </c>
      <c r="C24" s="12">
        <f t="shared" si="1"/>
        <v>1245</v>
      </c>
      <c r="D24" s="12">
        <v>1195</v>
      </c>
      <c r="E24" s="12">
        <v>50</v>
      </c>
      <c r="F24" s="12">
        <v>0</v>
      </c>
    </row>
    <row r="25" spans="1:6" x14ac:dyDescent="0.25">
      <c r="A25" s="8"/>
      <c r="B25" s="8" t="s">
        <v>26</v>
      </c>
      <c r="C25" s="12">
        <f t="shared" si="1"/>
        <v>486</v>
      </c>
      <c r="D25" s="12">
        <v>467</v>
      </c>
      <c r="E25" s="12">
        <v>19</v>
      </c>
      <c r="F25" s="12">
        <v>0</v>
      </c>
    </row>
    <row r="26" spans="1:6" x14ac:dyDescent="0.25">
      <c r="A26" s="8"/>
      <c r="B26" s="8" t="s">
        <v>27</v>
      </c>
      <c r="C26" s="12">
        <f t="shared" si="1"/>
        <v>416</v>
      </c>
      <c r="D26" s="12">
        <v>403</v>
      </c>
      <c r="E26" s="12">
        <v>13</v>
      </c>
      <c r="F26" s="12">
        <v>5</v>
      </c>
    </row>
    <row r="27" spans="1:6" x14ac:dyDescent="0.25">
      <c r="A27" s="8"/>
      <c r="B27" s="8" t="s">
        <v>28</v>
      </c>
      <c r="C27" s="12">
        <f t="shared" si="1"/>
        <v>668</v>
      </c>
      <c r="D27" s="12">
        <v>626</v>
      </c>
      <c r="E27" s="12">
        <v>42</v>
      </c>
      <c r="F27" s="12">
        <v>0</v>
      </c>
    </row>
    <row r="28" spans="1:6" x14ac:dyDescent="0.25">
      <c r="A28" s="8"/>
      <c r="B28" s="8" t="s">
        <v>29</v>
      </c>
      <c r="C28" s="12">
        <f t="shared" si="1"/>
        <v>72</v>
      </c>
      <c r="D28" s="12">
        <v>70</v>
      </c>
      <c r="E28" s="12">
        <v>2</v>
      </c>
      <c r="F28" s="12">
        <v>0</v>
      </c>
    </row>
    <row r="29" spans="1:6" ht="21" customHeight="1" x14ac:dyDescent="0.25">
      <c r="A29" s="9" t="s">
        <v>30</v>
      </c>
      <c r="B29" s="9"/>
      <c r="C29" s="13">
        <f>SUM(C30:C38)</f>
        <v>5018</v>
      </c>
      <c r="D29" s="13">
        <f>SUM(D30:D38)</f>
        <v>4771</v>
      </c>
      <c r="E29" s="13">
        <f>SUM(E30:E38)</f>
        <v>247</v>
      </c>
      <c r="F29" s="13">
        <f>SUM(F30:F38)</f>
        <v>64</v>
      </c>
    </row>
    <row r="30" spans="1:6" ht="21" customHeight="1" x14ac:dyDescent="0.25">
      <c r="A30" s="8"/>
      <c r="B30" s="8" t="s">
        <v>31</v>
      </c>
      <c r="C30" s="12">
        <f t="shared" ref="C30:C38" si="2">SUM(D30:E30)</f>
        <v>476</v>
      </c>
      <c r="D30" s="12">
        <v>453</v>
      </c>
      <c r="E30" s="12">
        <v>23</v>
      </c>
      <c r="F30" s="12">
        <v>1</v>
      </c>
    </row>
    <row r="31" spans="1:6" x14ac:dyDescent="0.25">
      <c r="A31" s="8"/>
      <c r="B31" s="8" t="s">
        <v>32</v>
      </c>
      <c r="C31" s="12">
        <f t="shared" si="2"/>
        <v>1087</v>
      </c>
      <c r="D31" s="12">
        <v>1066</v>
      </c>
      <c r="E31" s="12">
        <v>21</v>
      </c>
      <c r="F31" s="12">
        <v>31</v>
      </c>
    </row>
    <row r="32" spans="1:6" x14ac:dyDescent="0.25">
      <c r="A32" s="8"/>
      <c r="B32" s="8" t="s">
        <v>33</v>
      </c>
      <c r="C32" s="12">
        <f t="shared" si="2"/>
        <v>341</v>
      </c>
      <c r="D32" s="12">
        <v>330</v>
      </c>
      <c r="E32" s="12">
        <v>11</v>
      </c>
      <c r="F32" s="12">
        <v>1</v>
      </c>
    </row>
    <row r="33" spans="1:6" x14ac:dyDescent="0.25">
      <c r="A33" s="8"/>
      <c r="B33" s="8" t="s">
        <v>34</v>
      </c>
      <c r="C33" s="12">
        <f t="shared" si="2"/>
        <v>628</v>
      </c>
      <c r="D33" s="12">
        <v>604</v>
      </c>
      <c r="E33" s="12">
        <v>24</v>
      </c>
      <c r="F33" s="12">
        <v>1</v>
      </c>
    </row>
    <row r="34" spans="1:6" x14ac:dyDescent="0.25">
      <c r="A34" s="8"/>
      <c r="B34" s="8" t="s">
        <v>35</v>
      </c>
      <c r="C34" s="12">
        <f t="shared" si="2"/>
        <v>654</v>
      </c>
      <c r="D34" s="12">
        <v>638</v>
      </c>
      <c r="E34" s="12">
        <v>16</v>
      </c>
      <c r="F34" s="12">
        <v>16</v>
      </c>
    </row>
    <row r="35" spans="1:6" x14ac:dyDescent="0.25">
      <c r="A35" s="8"/>
      <c r="B35" s="8" t="s">
        <v>36</v>
      </c>
      <c r="C35" s="12">
        <f t="shared" si="2"/>
        <v>968</v>
      </c>
      <c r="D35" s="12">
        <v>901</v>
      </c>
      <c r="E35" s="12">
        <v>67</v>
      </c>
      <c r="F35" s="12">
        <v>6</v>
      </c>
    </row>
    <row r="36" spans="1:6" x14ac:dyDescent="0.25">
      <c r="A36" s="8"/>
      <c r="B36" s="8" t="s">
        <v>37</v>
      </c>
      <c r="C36" s="12">
        <f t="shared" si="2"/>
        <v>290</v>
      </c>
      <c r="D36" s="12">
        <v>277</v>
      </c>
      <c r="E36" s="12">
        <v>13</v>
      </c>
      <c r="F36" s="12">
        <v>0</v>
      </c>
    </row>
    <row r="37" spans="1:6" x14ac:dyDescent="0.25">
      <c r="A37" s="8"/>
      <c r="B37" s="8" t="s">
        <v>38</v>
      </c>
      <c r="C37" s="12">
        <f t="shared" si="2"/>
        <v>335</v>
      </c>
      <c r="D37" s="12">
        <v>300</v>
      </c>
      <c r="E37" s="12">
        <v>35</v>
      </c>
      <c r="F37" s="12">
        <v>5</v>
      </c>
    </row>
    <row r="38" spans="1:6" x14ac:dyDescent="0.25">
      <c r="A38" s="8"/>
      <c r="B38" s="8" t="s">
        <v>39</v>
      </c>
      <c r="C38" s="12">
        <f t="shared" si="2"/>
        <v>239</v>
      </c>
      <c r="D38" s="12">
        <v>202</v>
      </c>
      <c r="E38" s="12">
        <v>37</v>
      </c>
      <c r="F38" s="12">
        <v>3</v>
      </c>
    </row>
    <row r="39" spans="1:6" ht="21" customHeight="1" x14ac:dyDescent="0.25">
      <c r="A39" s="9" t="s">
        <v>40</v>
      </c>
      <c r="B39" s="9"/>
      <c r="C39" s="13">
        <f>SUM(C40:C48)</f>
        <v>18850</v>
      </c>
      <c r="D39" s="13">
        <f>SUM(D40:D48)</f>
        <v>18552</v>
      </c>
      <c r="E39" s="13">
        <f>SUM(E40:E48)</f>
        <v>298</v>
      </c>
      <c r="F39" s="13">
        <f>SUM(F40:F48)</f>
        <v>46</v>
      </c>
    </row>
    <row r="40" spans="1:6" ht="21" customHeight="1" x14ac:dyDescent="0.25">
      <c r="A40" s="8"/>
      <c r="B40" s="8" t="s">
        <v>41</v>
      </c>
      <c r="C40" s="12">
        <f t="shared" ref="C40:C48" si="3">SUM(D40:E40)</f>
        <v>249</v>
      </c>
      <c r="D40" s="12">
        <v>245</v>
      </c>
      <c r="E40" s="12">
        <v>4</v>
      </c>
      <c r="F40" s="12">
        <v>1</v>
      </c>
    </row>
    <row r="41" spans="1:6" x14ac:dyDescent="0.25">
      <c r="A41" s="8"/>
      <c r="B41" s="8" t="s">
        <v>42</v>
      </c>
      <c r="C41" s="12">
        <f t="shared" si="3"/>
        <v>97</v>
      </c>
      <c r="D41" s="12">
        <v>92</v>
      </c>
      <c r="E41" s="12">
        <v>5</v>
      </c>
      <c r="F41" s="12">
        <v>0</v>
      </c>
    </row>
    <row r="42" spans="1:6" x14ac:dyDescent="0.25">
      <c r="A42" s="8"/>
      <c r="B42" s="8" t="s">
        <v>43</v>
      </c>
      <c r="C42" s="12">
        <f t="shared" si="3"/>
        <v>284</v>
      </c>
      <c r="D42" s="12">
        <v>275</v>
      </c>
      <c r="E42" s="12">
        <v>9</v>
      </c>
      <c r="F42" s="12">
        <v>3</v>
      </c>
    </row>
    <row r="43" spans="1:6" x14ac:dyDescent="0.25">
      <c r="A43" s="8"/>
      <c r="B43" s="8" t="s">
        <v>44</v>
      </c>
      <c r="C43" s="12">
        <f t="shared" si="3"/>
        <v>102</v>
      </c>
      <c r="D43" s="12">
        <v>90</v>
      </c>
      <c r="E43" s="12">
        <v>12</v>
      </c>
      <c r="F43" s="12">
        <v>3</v>
      </c>
    </row>
    <row r="44" spans="1:6" x14ac:dyDescent="0.25">
      <c r="A44" s="8"/>
      <c r="B44" s="8" t="s">
        <v>45</v>
      </c>
      <c r="C44" s="12">
        <f t="shared" si="3"/>
        <v>316</v>
      </c>
      <c r="D44" s="12">
        <v>301</v>
      </c>
      <c r="E44" s="12">
        <v>15</v>
      </c>
      <c r="F44" s="12">
        <v>0</v>
      </c>
    </row>
    <row r="45" spans="1:6" x14ac:dyDescent="0.25">
      <c r="A45" s="8"/>
      <c r="B45" s="8" t="s">
        <v>46</v>
      </c>
      <c r="C45" s="12">
        <f t="shared" si="3"/>
        <v>1071</v>
      </c>
      <c r="D45" s="12">
        <v>1037</v>
      </c>
      <c r="E45" s="12">
        <v>34</v>
      </c>
      <c r="F45" s="12">
        <v>2</v>
      </c>
    </row>
    <row r="46" spans="1:6" x14ac:dyDescent="0.25">
      <c r="A46" s="8"/>
      <c r="B46" s="8" t="s">
        <v>47</v>
      </c>
      <c r="C46" s="12">
        <f t="shared" si="3"/>
        <v>872</v>
      </c>
      <c r="D46" s="12">
        <v>778</v>
      </c>
      <c r="E46" s="12">
        <v>94</v>
      </c>
      <c r="F46" s="12">
        <v>2</v>
      </c>
    </row>
    <row r="47" spans="1:6" x14ac:dyDescent="0.25">
      <c r="A47" s="8"/>
      <c r="B47" s="8" t="s">
        <v>48</v>
      </c>
      <c r="C47" s="12">
        <f t="shared" si="3"/>
        <v>8992</v>
      </c>
      <c r="D47" s="12">
        <v>8942</v>
      </c>
      <c r="E47" s="12">
        <v>50</v>
      </c>
      <c r="F47" s="12">
        <v>4</v>
      </c>
    </row>
    <row r="48" spans="1:6" x14ac:dyDescent="0.25">
      <c r="A48" s="8"/>
      <c r="B48" s="8" t="s">
        <v>49</v>
      </c>
      <c r="C48" s="12">
        <f t="shared" si="3"/>
        <v>6867</v>
      </c>
      <c r="D48" s="12">
        <v>6792</v>
      </c>
      <c r="E48" s="12">
        <v>75</v>
      </c>
      <c r="F48" s="12">
        <v>31</v>
      </c>
    </row>
    <row r="49" spans="1:6" ht="21" customHeight="1" x14ac:dyDescent="0.25">
      <c r="A49" s="9" t="s">
        <v>50</v>
      </c>
      <c r="B49" s="9"/>
      <c r="C49" s="13">
        <f>SUM(C50:C58)</f>
        <v>4450</v>
      </c>
      <c r="D49" s="13">
        <f>SUM(D50:D58)</f>
        <v>4272</v>
      </c>
      <c r="E49" s="13">
        <f>SUM(E50:E58)</f>
        <v>178</v>
      </c>
      <c r="F49" s="13">
        <f>SUM(F50:F58)</f>
        <v>27</v>
      </c>
    </row>
    <row r="50" spans="1:6" ht="21" customHeight="1" x14ac:dyDescent="0.25">
      <c r="A50" s="8"/>
      <c r="B50" s="8" t="s">
        <v>51</v>
      </c>
      <c r="C50" s="12">
        <f t="shared" ref="C50:C57" si="4">SUM(D50:E50)</f>
        <v>455</v>
      </c>
      <c r="D50" s="12">
        <v>439</v>
      </c>
      <c r="E50" s="12">
        <v>16</v>
      </c>
      <c r="F50" s="12">
        <v>4</v>
      </c>
    </row>
    <row r="51" spans="1:6" x14ac:dyDescent="0.25">
      <c r="A51" s="8"/>
      <c r="B51" s="8" t="s">
        <v>52</v>
      </c>
      <c r="C51" s="12">
        <f t="shared" si="4"/>
        <v>274</v>
      </c>
      <c r="D51" s="12">
        <v>266</v>
      </c>
      <c r="E51" s="12">
        <v>8</v>
      </c>
      <c r="F51" s="12">
        <v>3</v>
      </c>
    </row>
    <row r="52" spans="1:6" x14ac:dyDescent="0.25">
      <c r="A52" s="8"/>
      <c r="B52" s="8" t="s">
        <v>53</v>
      </c>
      <c r="C52" s="12">
        <f t="shared" si="4"/>
        <v>679</v>
      </c>
      <c r="D52" s="12">
        <v>661</v>
      </c>
      <c r="E52" s="12">
        <v>18</v>
      </c>
      <c r="F52" s="12">
        <v>15</v>
      </c>
    </row>
    <row r="53" spans="1:6" x14ac:dyDescent="0.25">
      <c r="A53" s="8"/>
      <c r="B53" s="8" t="s">
        <v>54</v>
      </c>
      <c r="C53" s="12">
        <f t="shared" si="4"/>
        <v>289</v>
      </c>
      <c r="D53" s="12">
        <v>277</v>
      </c>
      <c r="E53" s="12">
        <v>12</v>
      </c>
      <c r="F53" s="12">
        <v>2</v>
      </c>
    </row>
    <row r="54" spans="1:6" x14ac:dyDescent="0.25">
      <c r="A54" s="8"/>
      <c r="B54" s="8" t="s">
        <v>55</v>
      </c>
      <c r="C54" s="12">
        <f t="shared" si="4"/>
        <v>983</v>
      </c>
      <c r="D54" s="12">
        <v>948</v>
      </c>
      <c r="E54" s="12">
        <v>35</v>
      </c>
      <c r="F54" s="12">
        <v>0</v>
      </c>
    </row>
    <row r="55" spans="1:6" x14ac:dyDescent="0.25">
      <c r="A55" s="8"/>
      <c r="B55" s="8" t="s">
        <v>56</v>
      </c>
      <c r="C55" s="12">
        <f t="shared" si="4"/>
        <v>636</v>
      </c>
      <c r="D55" s="12">
        <v>611</v>
      </c>
      <c r="E55" s="12">
        <v>25</v>
      </c>
      <c r="F55" s="12">
        <v>3</v>
      </c>
    </row>
    <row r="56" spans="1:6" x14ac:dyDescent="0.25">
      <c r="A56" s="8"/>
      <c r="B56" s="8" t="s">
        <v>57</v>
      </c>
      <c r="C56" s="12">
        <f t="shared" si="4"/>
        <v>523</v>
      </c>
      <c r="D56" s="12">
        <v>480</v>
      </c>
      <c r="E56" s="12">
        <v>43</v>
      </c>
      <c r="F56" s="12">
        <v>0</v>
      </c>
    </row>
    <row r="57" spans="1:6" x14ac:dyDescent="0.25">
      <c r="A57" s="8"/>
      <c r="B57" s="8" t="s">
        <v>58</v>
      </c>
      <c r="C57" s="12">
        <f t="shared" si="4"/>
        <v>256</v>
      </c>
      <c r="D57" s="12">
        <v>248</v>
      </c>
      <c r="E57" s="12">
        <v>8</v>
      </c>
      <c r="F57" s="12">
        <v>0</v>
      </c>
    </row>
    <row r="58" spans="1:6" x14ac:dyDescent="0.25">
      <c r="A58" s="8"/>
      <c r="B58" s="8" t="s">
        <v>59</v>
      </c>
      <c r="C58" s="12">
        <f>SUM(D58:E58)</f>
        <v>355</v>
      </c>
      <c r="D58" s="12">
        <v>342</v>
      </c>
      <c r="E58" s="12">
        <v>13</v>
      </c>
      <c r="F58" s="12">
        <v>0</v>
      </c>
    </row>
    <row r="59" spans="1:6" ht="21" customHeight="1" x14ac:dyDescent="0.25">
      <c r="A59" s="9" t="s">
        <v>60</v>
      </c>
      <c r="B59" s="9"/>
      <c r="C59" s="13">
        <f>SUM(C60:C66)</f>
        <v>2956</v>
      </c>
      <c r="D59" s="13">
        <f>SUM(D60:D66)</f>
        <v>2816</v>
      </c>
      <c r="E59" s="13">
        <f>SUM(E60:E66)</f>
        <v>140</v>
      </c>
      <c r="F59" s="13">
        <f>SUM(F60:F66)</f>
        <v>12</v>
      </c>
    </row>
    <row r="60" spans="1:6" ht="21" customHeight="1" x14ac:dyDescent="0.25">
      <c r="A60" s="8"/>
      <c r="B60" s="8" t="s">
        <v>61</v>
      </c>
      <c r="C60" s="12">
        <f t="shared" ref="C60:C66" si="5">SUM(D60:E60)</f>
        <v>889</v>
      </c>
      <c r="D60" s="12">
        <v>854</v>
      </c>
      <c r="E60" s="12">
        <v>35</v>
      </c>
      <c r="F60" s="12">
        <v>10</v>
      </c>
    </row>
    <row r="61" spans="1:6" x14ac:dyDescent="0.25">
      <c r="A61" s="8"/>
      <c r="B61" s="8" t="s">
        <v>62</v>
      </c>
      <c r="C61" s="12">
        <f t="shared" si="5"/>
        <v>359</v>
      </c>
      <c r="D61" s="12">
        <v>344</v>
      </c>
      <c r="E61" s="12">
        <v>15</v>
      </c>
      <c r="F61" s="12">
        <v>1</v>
      </c>
    </row>
    <row r="62" spans="1:6" x14ac:dyDescent="0.25">
      <c r="A62" s="8"/>
      <c r="B62" s="8" t="s">
        <v>63</v>
      </c>
      <c r="C62" s="12">
        <f t="shared" si="5"/>
        <v>298</v>
      </c>
      <c r="D62" s="12">
        <v>281</v>
      </c>
      <c r="E62" s="12">
        <v>17</v>
      </c>
      <c r="F62" s="12">
        <v>1</v>
      </c>
    </row>
    <row r="63" spans="1:6" x14ac:dyDescent="0.25">
      <c r="A63" s="8"/>
      <c r="B63" s="8" t="s">
        <v>64</v>
      </c>
      <c r="C63" s="12">
        <f t="shared" si="5"/>
        <v>335</v>
      </c>
      <c r="D63" s="12">
        <v>323</v>
      </c>
      <c r="E63" s="12">
        <v>12</v>
      </c>
      <c r="F63" s="12">
        <v>0</v>
      </c>
    </row>
    <row r="64" spans="1:6" x14ac:dyDescent="0.25">
      <c r="A64" s="8"/>
      <c r="B64" s="8" t="s">
        <v>65</v>
      </c>
      <c r="C64" s="12">
        <f t="shared" si="5"/>
        <v>543</v>
      </c>
      <c r="D64" s="12">
        <v>511</v>
      </c>
      <c r="E64" s="12">
        <v>32</v>
      </c>
      <c r="F64" s="12">
        <v>0</v>
      </c>
    </row>
    <row r="65" spans="1:6" x14ac:dyDescent="0.25">
      <c r="A65" s="8"/>
      <c r="B65" s="8" t="s">
        <v>66</v>
      </c>
      <c r="C65" s="12">
        <f t="shared" si="5"/>
        <v>383</v>
      </c>
      <c r="D65" s="12">
        <v>361</v>
      </c>
      <c r="E65" s="12">
        <v>22</v>
      </c>
      <c r="F65" s="12">
        <v>0</v>
      </c>
    </row>
    <row r="66" spans="1:6" x14ac:dyDescent="0.25">
      <c r="A66" s="8"/>
      <c r="B66" s="8" t="s">
        <v>67</v>
      </c>
      <c r="C66" s="12">
        <f t="shared" si="5"/>
        <v>149</v>
      </c>
      <c r="D66" s="12">
        <v>142</v>
      </c>
      <c r="E66" s="12">
        <v>7</v>
      </c>
      <c r="F66" s="12">
        <v>0</v>
      </c>
    </row>
    <row r="67" spans="1:6" ht="21" customHeight="1" x14ac:dyDescent="0.25">
      <c r="A67" s="9" t="s">
        <v>68</v>
      </c>
      <c r="B67" s="9"/>
      <c r="C67" s="13">
        <f>SUM(C68:C77)</f>
        <v>5539</v>
      </c>
      <c r="D67" s="13">
        <f>SUM(D68:D77)</f>
        <v>5264</v>
      </c>
      <c r="E67" s="13">
        <f>SUM(E68:E77)</f>
        <v>275</v>
      </c>
      <c r="F67" s="13">
        <f>SUM(F68:F77)</f>
        <v>31</v>
      </c>
    </row>
    <row r="68" spans="1:6" ht="21" customHeight="1" x14ac:dyDescent="0.25">
      <c r="A68" s="8"/>
      <c r="B68" s="8" t="s">
        <v>69</v>
      </c>
      <c r="C68" s="12">
        <f t="shared" ref="C68:C77" si="6">SUM(D68:E68)</f>
        <v>526</v>
      </c>
      <c r="D68" s="12">
        <v>517</v>
      </c>
      <c r="E68" s="12">
        <v>9</v>
      </c>
      <c r="F68" s="12">
        <v>0</v>
      </c>
    </row>
    <row r="69" spans="1:6" x14ac:dyDescent="0.25">
      <c r="A69" s="8"/>
      <c r="B69" s="8" t="s">
        <v>70</v>
      </c>
      <c r="C69" s="12">
        <f t="shared" si="6"/>
        <v>225</v>
      </c>
      <c r="D69" s="12">
        <v>212</v>
      </c>
      <c r="E69" s="12">
        <v>13</v>
      </c>
      <c r="F69" s="12">
        <v>0</v>
      </c>
    </row>
    <row r="70" spans="1:6" x14ac:dyDescent="0.25">
      <c r="A70" s="8"/>
      <c r="B70" s="8" t="s">
        <v>71</v>
      </c>
      <c r="C70" s="12">
        <f t="shared" si="6"/>
        <v>353</v>
      </c>
      <c r="D70" s="12">
        <v>334</v>
      </c>
      <c r="E70" s="12">
        <v>19</v>
      </c>
      <c r="F70" s="12">
        <v>1</v>
      </c>
    </row>
    <row r="71" spans="1:6" x14ac:dyDescent="0.25">
      <c r="A71" s="8"/>
      <c r="B71" s="8" t="s">
        <v>72</v>
      </c>
      <c r="C71" s="12">
        <f t="shared" si="6"/>
        <v>444</v>
      </c>
      <c r="D71" s="12">
        <v>441</v>
      </c>
      <c r="E71" s="12">
        <v>3</v>
      </c>
      <c r="F71" s="12">
        <v>2</v>
      </c>
    </row>
    <row r="72" spans="1:6" x14ac:dyDescent="0.25">
      <c r="A72" s="8"/>
      <c r="B72" s="8" t="s">
        <v>73</v>
      </c>
      <c r="C72" s="12">
        <f t="shared" si="6"/>
        <v>432</v>
      </c>
      <c r="D72" s="12">
        <v>397</v>
      </c>
      <c r="E72" s="12">
        <v>35</v>
      </c>
      <c r="F72" s="12">
        <v>1</v>
      </c>
    </row>
    <row r="73" spans="1:6" x14ac:dyDescent="0.25">
      <c r="A73" s="8"/>
      <c r="B73" s="8" t="s">
        <v>74</v>
      </c>
      <c r="C73" s="12">
        <f t="shared" si="6"/>
        <v>1288</v>
      </c>
      <c r="D73" s="12">
        <v>1264</v>
      </c>
      <c r="E73" s="12">
        <v>24</v>
      </c>
      <c r="F73" s="12">
        <v>20</v>
      </c>
    </row>
    <row r="74" spans="1:6" x14ac:dyDescent="0.25">
      <c r="A74" s="8"/>
      <c r="B74" s="8" t="s">
        <v>75</v>
      </c>
      <c r="C74" s="12">
        <f t="shared" si="6"/>
        <v>839</v>
      </c>
      <c r="D74" s="12">
        <v>773</v>
      </c>
      <c r="E74" s="12">
        <v>66</v>
      </c>
      <c r="F74" s="12">
        <v>2</v>
      </c>
    </row>
    <row r="75" spans="1:6" x14ac:dyDescent="0.25">
      <c r="B75" s="8" t="s">
        <v>76</v>
      </c>
      <c r="C75" s="12">
        <f t="shared" si="6"/>
        <v>505</v>
      </c>
      <c r="D75" s="12">
        <v>485</v>
      </c>
      <c r="E75" s="12">
        <v>20</v>
      </c>
      <c r="F75" s="12">
        <v>0</v>
      </c>
    </row>
    <row r="76" spans="1:6" x14ac:dyDescent="0.25">
      <c r="B76" s="8" t="s">
        <v>77</v>
      </c>
      <c r="C76" s="12">
        <f t="shared" si="6"/>
        <v>373</v>
      </c>
      <c r="D76" s="12">
        <v>319</v>
      </c>
      <c r="E76" s="12">
        <v>54</v>
      </c>
      <c r="F76" s="12">
        <v>1</v>
      </c>
    </row>
    <row r="77" spans="1:6" x14ac:dyDescent="0.25">
      <c r="B77" s="8" t="s">
        <v>78</v>
      </c>
      <c r="C77" s="12">
        <f t="shared" si="6"/>
        <v>554</v>
      </c>
      <c r="D77" s="12">
        <v>522</v>
      </c>
      <c r="E77" s="12">
        <v>32</v>
      </c>
      <c r="F77" s="12">
        <v>4</v>
      </c>
    </row>
    <row r="78" spans="1:6" ht="21" customHeight="1" x14ac:dyDescent="0.25">
      <c r="A78" s="9" t="s">
        <v>79</v>
      </c>
      <c r="B78" s="9"/>
      <c r="C78" s="13">
        <f>SUM(C79:C93)</f>
        <v>17445</v>
      </c>
      <c r="D78" s="13">
        <f>SUM(D79:D93)</f>
        <v>17165</v>
      </c>
      <c r="E78" s="13">
        <f>SUM(E79:E93)</f>
        <v>280</v>
      </c>
      <c r="F78" s="13">
        <f>SUM(F79:F93)</f>
        <v>47</v>
      </c>
    </row>
    <row r="79" spans="1:6" ht="21" customHeight="1" x14ac:dyDescent="0.25">
      <c r="A79" s="8"/>
      <c r="B79" s="8" t="s">
        <v>80</v>
      </c>
      <c r="C79" s="12">
        <f t="shared" ref="C79:C93" si="7">SUM(D79:E79)</f>
        <v>152</v>
      </c>
      <c r="D79" s="12">
        <v>145</v>
      </c>
      <c r="E79" s="12">
        <v>7</v>
      </c>
      <c r="F79" s="12">
        <v>0</v>
      </c>
    </row>
    <row r="80" spans="1:6" x14ac:dyDescent="0.25">
      <c r="A80" s="8"/>
      <c r="B80" s="8" t="s">
        <v>81</v>
      </c>
      <c r="C80" s="12">
        <f t="shared" si="7"/>
        <v>6684</v>
      </c>
      <c r="D80" s="12">
        <v>6674</v>
      </c>
      <c r="E80" s="12">
        <v>10</v>
      </c>
      <c r="F80" s="12">
        <v>0</v>
      </c>
    </row>
    <row r="81" spans="1:6" x14ac:dyDescent="0.25">
      <c r="A81" s="8"/>
      <c r="B81" s="8" t="s">
        <v>82</v>
      </c>
      <c r="C81" s="12">
        <f t="shared" si="7"/>
        <v>613</v>
      </c>
      <c r="D81" s="12">
        <v>594</v>
      </c>
      <c r="E81" s="12">
        <v>19</v>
      </c>
      <c r="F81" s="12">
        <v>0</v>
      </c>
    </row>
    <row r="82" spans="1:6" x14ac:dyDescent="0.25">
      <c r="A82" s="8"/>
      <c r="B82" s="8" t="s">
        <v>83</v>
      </c>
      <c r="C82" s="12">
        <f t="shared" si="7"/>
        <v>455</v>
      </c>
      <c r="D82" s="12">
        <v>424</v>
      </c>
      <c r="E82" s="12">
        <v>31</v>
      </c>
      <c r="F82" s="12">
        <v>0</v>
      </c>
    </row>
    <row r="83" spans="1:6" x14ac:dyDescent="0.25">
      <c r="A83" s="8"/>
      <c r="B83" s="8" t="s">
        <v>84</v>
      </c>
      <c r="C83" s="12">
        <f t="shared" si="7"/>
        <v>1378</v>
      </c>
      <c r="D83" s="12">
        <v>1328</v>
      </c>
      <c r="E83" s="12">
        <v>50</v>
      </c>
      <c r="F83" s="12">
        <v>5</v>
      </c>
    </row>
    <row r="84" spans="1:6" x14ac:dyDescent="0.25">
      <c r="A84" s="8"/>
      <c r="B84" s="8" t="s">
        <v>85</v>
      </c>
      <c r="C84" s="12">
        <f t="shared" si="7"/>
        <v>5266</v>
      </c>
      <c r="D84" s="12">
        <v>5232</v>
      </c>
      <c r="E84" s="12">
        <v>34</v>
      </c>
      <c r="F84" s="12">
        <v>0</v>
      </c>
    </row>
    <row r="85" spans="1:6" x14ac:dyDescent="0.25">
      <c r="A85" s="8"/>
      <c r="B85" s="8" t="s">
        <v>86</v>
      </c>
      <c r="C85" s="12">
        <f t="shared" si="7"/>
        <v>219</v>
      </c>
      <c r="D85" s="12">
        <v>207</v>
      </c>
      <c r="E85" s="12">
        <v>12</v>
      </c>
      <c r="F85" s="12">
        <v>24</v>
      </c>
    </row>
    <row r="86" spans="1:6" x14ac:dyDescent="0.25">
      <c r="B86" s="8" t="s">
        <v>87</v>
      </c>
      <c r="C86" s="12">
        <f t="shared" si="7"/>
        <v>286</v>
      </c>
      <c r="D86" s="12">
        <v>266</v>
      </c>
      <c r="E86" s="12">
        <v>20</v>
      </c>
      <c r="F86" s="12">
        <v>1</v>
      </c>
    </row>
    <row r="87" spans="1:6" x14ac:dyDescent="0.25">
      <c r="B87" s="8" t="s">
        <v>88</v>
      </c>
      <c r="C87" s="12">
        <f t="shared" si="7"/>
        <v>357</v>
      </c>
      <c r="D87" s="12">
        <v>342</v>
      </c>
      <c r="E87" s="12">
        <v>15</v>
      </c>
      <c r="F87" s="12">
        <v>2</v>
      </c>
    </row>
    <row r="88" spans="1:6" x14ac:dyDescent="0.25">
      <c r="B88" s="8" t="s">
        <v>89</v>
      </c>
      <c r="C88" s="12">
        <f t="shared" si="7"/>
        <v>482</v>
      </c>
      <c r="D88" s="12">
        <v>455</v>
      </c>
      <c r="E88" s="12">
        <v>27</v>
      </c>
      <c r="F88" s="12">
        <v>3</v>
      </c>
    </row>
    <row r="89" spans="1:6" x14ac:dyDescent="0.25">
      <c r="B89" s="8" t="s">
        <v>90</v>
      </c>
      <c r="C89" s="12">
        <f t="shared" si="7"/>
        <v>632</v>
      </c>
      <c r="D89" s="12">
        <v>589</v>
      </c>
      <c r="E89" s="12">
        <v>43</v>
      </c>
      <c r="F89" s="12">
        <v>4</v>
      </c>
    </row>
    <row r="90" spans="1:6" x14ac:dyDescent="0.25">
      <c r="B90" s="8" t="s">
        <v>91</v>
      </c>
      <c r="C90" s="12">
        <f t="shared" si="7"/>
        <v>280</v>
      </c>
      <c r="D90" s="12">
        <v>276</v>
      </c>
      <c r="E90" s="12">
        <v>4</v>
      </c>
      <c r="F90" s="12">
        <v>1</v>
      </c>
    </row>
    <row r="91" spans="1:6" x14ac:dyDescent="0.25">
      <c r="B91" s="8" t="s">
        <v>92</v>
      </c>
      <c r="C91" s="12">
        <f t="shared" si="7"/>
        <v>588</v>
      </c>
      <c r="D91" s="12">
        <v>580</v>
      </c>
      <c r="E91" s="12">
        <v>8</v>
      </c>
      <c r="F91" s="12">
        <v>7</v>
      </c>
    </row>
    <row r="92" spans="1:6" x14ac:dyDescent="0.25">
      <c r="B92" s="8" t="s">
        <v>93</v>
      </c>
      <c r="C92" s="12">
        <f t="shared" si="7"/>
        <v>34</v>
      </c>
      <c r="D92" s="12">
        <v>34</v>
      </c>
      <c r="E92" s="12">
        <v>0</v>
      </c>
      <c r="F92" s="12">
        <v>0</v>
      </c>
    </row>
    <row r="93" spans="1:6" x14ac:dyDescent="0.25">
      <c r="B93" s="8" t="s">
        <v>94</v>
      </c>
      <c r="C93" s="12">
        <f t="shared" si="7"/>
        <v>19</v>
      </c>
      <c r="D93" s="12">
        <v>19</v>
      </c>
      <c r="E93" s="12">
        <v>0</v>
      </c>
      <c r="F93" s="12">
        <v>0</v>
      </c>
    </row>
    <row r="94" spans="1:6" ht="21" customHeight="1" x14ac:dyDescent="0.25">
      <c r="A94" s="9" t="s">
        <v>95</v>
      </c>
      <c r="B94" s="9"/>
      <c r="C94" s="13">
        <f>SUM(C95:C102)</f>
        <v>5062</v>
      </c>
      <c r="D94" s="13">
        <f>SUM(D95:D102)</f>
        <v>4950</v>
      </c>
      <c r="E94" s="13">
        <f>SUM(E95:E102)</f>
        <v>112</v>
      </c>
      <c r="F94" s="13">
        <f>SUM(F95:F102)</f>
        <v>27</v>
      </c>
    </row>
    <row r="95" spans="1:6" ht="21" customHeight="1" x14ac:dyDescent="0.25">
      <c r="A95" s="8"/>
      <c r="B95" s="8" t="s">
        <v>96</v>
      </c>
      <c r="C95" s="12">
        <f t="shared" ref="C95:C102" si="8">SUM(D95:E95)</f>
        <v>474</v>
      </c>
      <c r="D95" s="12">
        <v>458</v>
      </c>
      <c r="E95" s="12">
        <v>16</v>
      </c>
      <c r="F95" s="12">
        <v>3</v>
      </c>
    </row>
    <row r="96" spans="1:6" x14ac:dyDescent="0.25">
      <c r="A96" s="8"/>
      <c r="B96" s="8" t="s">
        <v>97</v>
      </c>
      <c r="C96" s="12">
        <f t="shared" si="8"/>
        <v>402</v>
      </c>
      <c r="D96" s="12">
        <v>382</v>
      </c>
      <c r="E96" s="12">
        <v>20</v>
      </c>
      <c r="F96" s="12">
        <v>2</v>
      </c>
    </row>
    <row r="97" spans="1:6" x14ac:dyDescent="0.25">
      <c r="A97" s="8"/>
      <c r="B97" s="8" t="s">
        <v>98</v>
      </c>
      <c r="C97" s="12">
        <f t="shared" si="8"/>
        <v>2353</v>
      </c>
      <c r="D97" s="12">
        <v>2340</v>
      </c>
      <c r="E97" s="12">
        <v>13</v>
      </c>
      <c r="F97" s="12">
        <v>3</v>
      </c>
    </row>
    <row r="98" spans="1:6" x14ac:dyDescent="0.25">
      <c r="A98" s="8"/>
      <c r="B98" s="8" t="s">
        <v>99</v>
      </c>
      <c r="C98" s="12">
        <f t="shared" si="8"/>
        <v>396</v>
      </c>
      <c r="D98" s="12">
        <v>385</v>
      </c>
      <c r="E98" s="12">
        <v>11</v>
      </c>
      <c r="F98" s="12">
        <v>6</v>
      </c>
    </row>
    <row r="99" spans="1:6" x14ac:dyDescent="0.25">
      <c r="A99" s="8"/>
      <c r="B99" s="8" t="s">
        <v>100</v>
      </c>
      <c r="C99" s="12">
        <f t="shared" si="8"/>
        <v>199</v>
      </c>
      <c r="D99" s="12">
        <v>191</v>
      </c>
      <c r="E99" s="12">
        <v>8</v>
      </c>
      <c r="F99" s="12">
        <v>2</v>
      </c>
    </row>
    <row r="100" spans="1:6" x14ac:dyDescent="0.25">
      <c r="A100" s="8"/>
      <c r="B100" s="8" t="s">
        <v>101</v>
      </c>
      <c r="C100" s="12">
        <f t="shared" si="8"/>
        <v>551</v>
      </c>
      <c r="D100" s="12">
        <v>550</v>
      </c>
      <c r="E100" s="12">
        <v>1</v>
      </c>
      <c r="F100" s="12">
        <v>4</v>
      </c>
    </row>
    <row r="101" spans="1:6" x14ac:dyDescent="0.25">
      <c r="A101" s="8"/>
      <c r="B101" s="8" t="s">
        <v>102</v>
      </c>
      <c r="C101" s="12">
        <f t="shared" si="8"/>
        <v>487</v>
      </c>
      <c r="D101" s="12">
        <v>454</v>
      </c>
      <c r="E101" s="12">
        <v>33</v>
      </c>
      <c r="F101" s="12">
        <v>4</v>
      </c>
    </row>
    <row r="102" spans="1:6" x14ac:dyDescent="0.25">
      <c r="B102" s="8" t="s">
        <v>103</v>
      </c>
      <c r="C102" s="12">
        <f t="shared" si="8"/>
        <v>200</v>
      </c>
      <c r="D102" s="12">
        <v>190</v>
      </c>
      <c r="E102" s="12">
        <v>10</v>
      </c>
      <c r="F102" s="12">
        <v>3</v>
      </c>
    </row>
    <row r="103" spans="1:6" ht="21" customHeight="1" x14ac:dyDescent="0.25">
      <c r="A103" s="9" t="s">
        <v>104</v>
      </c>
      <c r="B103" s="9"/>
      <c r="C103" s="13">
        <f>SUM(C104:C112)</f>
        <v>4901</v>
      </c>
      <c r="D103" s="13">
        <f>SUM(D104:D112)</f>
        <v>4560</v>
      </c>
      <c r="E103" s="13">
        <f>SUM(E104:E112)</f>
        <v>341</v>
      </c>
      <c r="F103" s="13">
        <f>SUM(F104:F112)</f>
        <v>29</v>
      </c>
    </row>
    <row r="104" spans="1:6" ht="21" customHeight="1" x14ac:dyDescent="0.25">
      <c r="A104" s="8"/>
      <c r="B104" s="8" t="s">
        <v>105</v>
      </c>
      <c r="C104" s="12">
        <f t="shared" ref="C104:C112" si="9">SUM(D104:E104)</f>
        <v>366</v>
      </c>
      <c r="D104" s="12">
        <v>342</v>
      </c>
      <c r="E104" s="12">
        <v>24</v>
      </c>
      <c r="F104" s="12">
        <v>7</v>
      </c>
    </row>
    <row r="105" spans="1:6" x14ac:dyDescent="0.25">
      <c r="A105" s="8"/>
      <c r="B105" s="8" t="s">
        <v>106</v>
      </c>
      <c r="C105" s="12">
        <f t="shared" si="9"/>
        <v>118</v>
      </c>
      <c r="D105" s="12">
        <v>108</v>
      </c>
      <c r="E105" s="12">
        <v>10</v>
      </c>
      <c r="F105" s="12">
        <v>3</v>
      </c>
    </row>
    <row r="106" spans="1:6" x14ac:dyDescent="0.25">
      <c r="A106" s="8"/>
      <c r="B106" s="8" t="s">
        <v>107</v>
      </c>
      <c r="C106" s="12">
        <f t="shared" si="9"/>
        <v>251</v>
      </c>
      <c r="D106" s="12">
        <v>234</v>
      </c>
      <c r="E106" s="12">
        <v>17</v>
      </c>
      <c r="F106" s="12">
        <v>2</v>
      </c>
    </row>
    <row r="107" spans="1:6" x14ac:dyDescent="0.25">
      <c r="A107" s="8"/>
      <c r="B107" s="8" t="s">
        <v>108</v>
      </c>
      <c r="C107" s="12">
        <f t="shared" si="9"/>
        <v>323</v>
      </c>
      <c r="D107" s="12">
        <v>299</v>
      </c>
      <c r="E107" s="12">
        <v>24</v>
      </c>
      <c r="F107" s="12">
        <v>3</v>
      </c>
    </row>
    <row r="108" spans="1:6" x14ac:dyDescent="0.25">
      <c r="A108" s="8"/>
      <c r="B108" s="8" t="s">
        <v>109</v>
      </c>
      <c r="C108" s="12">
        <f t="shared" si="9"/>
        <v>1195</v>
      </c>
      <c r="D108" s="12">
        <v>1053</v>
      </c>
      <c r="E108" s="12">
        <v>142</v>
      </c>
      <c r="F108" s="12">
        <v>3</v>
      </c>
    </row>
    <row r="109" spans="1:6" x14ac:dyDescent="0.25">
      <c r="A109" s="8"/>
      <c r="B109" s="8" t="s">
        <v>110</v>
      </c>
      <c r="C109" s="12">
        <f t="shared" si="9"/>
        <v>1170</v>
      </c>
      <c r="D109" s="12">
        <v>1115</v>
      </c>
      <c r="E109" s="12">
        <v>55</v>
      </c>
      <c r="F109" s="12">
        <v>3</v>
      </c>
    </row>
    <row r="110" spans="1:6" x14ac:dyDescent="0.25">
      <c r="A110" s="8"/>
      <c r="B110" s="8" t="s">
        <v>111</v>
      </c>
      <c r="C110" s="12">
        <f t="shared" si="9"/>
        <v>678</v>
      </c>
      <c r="D110" s="12">
        <v>655</v>
      </c>
      <c r="E110" s="12">
        <v>23</v>
      </c>
      <c r="F110" s="12">
        <v>4</v>
      </c>
    </row>
    <row r="111" spans="1:6" x14ac:dyDescent="0.25">
      <c r="B111" s="8" t="s">
        <v>112</v>
      </c>
      <c r="C111" s="12">
        <f t="shared" si="9"/>
        <v>368</v>
      </c>
      <c r="D111" s="12">
        <v>349</v>
      </c>
      <c r="E111" s="12">
        <v>19</v>
      </c>
      <c r="F111" s="12">
        <v>3</v>
      </c>
    </row>
    <row r="112" spans="1:6" x14ac:dyDescent="0.25">
      <c r="B112" s="8" t="s">
        <v>113</v>
      </c>
      <c r="C112" s="12">
        <f t="shared" si="9"/>
        <v>432</v>
      </c>
      <c r="D112" s="12">
        <v>405</v>
      </c>
      <c r="E112" s="12">
        <v>27</v>
      </c>
      <c r="F112" s="12">
        <v>1</v>
      </c>
    </row>
    <row r="113" spans="1:6" x14ac:dyDescent="0.25">
      <c r="A113" s="11"/>
      <c r="B113" s="11"/>
      <c r="C113" s="11"/>
      <c r="D113" s="11"/>
      <c r="E113" s="11"/>
      <c r="F113" s="11"/>
    </row>
    <row r="114" spans="1:6" x14ac:dyDescent="0.25">
      <c r="A114" s="21" t="s">
        <v>114</v>
      </c>
      <c r="B114" s="21"/>
      <c r="C114" s="21"/>
      <c r="D114" s="21"/>
      <c r="E114" s="21"/>
      <c r="F114" s="21"/>
    </row>
    <row r="115" spans="1:6" x14ac:dyDescent="0.25">
      <c r="A115" s="14" t="s">
        <v>115</v>
      </c>
      <c r="B115" s="14"/>
      <c r="C115" s="14"/>
      <c r="D115" s="14"/>
      <c r="E115" s="14"/>
      <c r="F115" s="14"/>
    </row>
    <row r="116" spans="1:6" x14ac:dyDescent="0.25">
      <c r="A116" s="14" t="s">
        <v>116</v>
      </c>
      <c r="B116" s="14"/>
      <c r="C116" s="14"/>
      <c r="D116" s="14"/>
      <c r="E116" s="14"/>
      <c r="F116" s="14"/>
    </row>
  </sheetData>
  <mergeCells count="10">
    <mergeCell ref="A116:F116"/>
    <mergeCell ref="A1:F1"/>
    <mergeCell ref="A2:F2"/>
    <mergeCell ref="A3:F3"/>
    <mergeCell ref="D4:E4"/>
    <mergeCell ref="A114:F114"/>
    <mergeCell ref="A115:F115"/>
    <mergeCell ref="F4:F5"/>
    <mergeCell ref="A5:B5"/>
    <mergeCell ref="A7:B7"/>
  </mergeCells>
  <phoneticPr fontId="5" type="noConversion"/>
  <pageMargins left="0.75" right="0.75" top="0.5" bottom="0.5" header="0.5" footer="0.5"/>
  <pageSetup fitToHeight="0" orientation="portrait"/>
  <headerFooter alignWithMargins="0"/>
  <ignoredErrors>
    <ignoredError sqref="C15 C29 C22 C39 C49 C59 C67 C78 C94 C103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a37e55ff2451882618d5d75b136f353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b2bd1c1a6648159726902fa40aaedf41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H1</Table>
    <Quarter xmlns="adbf0efb-dbe3-4c6f-a043-a61cd902a429">Q1</Quarter>
    <Year xmlns="adbf0efb-dbe3-4c6f-a043-a61cd902a429">2021</Year>
  </documentManagement>
</p:properties>
</file>

<file path=customXml/itemProps1.xml><?xml version="1.0" encoding="utf-8"?>
<ds:datastoreItem xmlns:ds="http://schemas.openxmlformats.org/officeDocument/2006/customXml" ds:itemID="{D46E3B66-39EF-4D8E-83BD-AF8922A896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F2D0E2-DE27-4C1E-A5F3-36F9C87A49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32356-3873-4452-82F7-B78B0B134389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H-1</vt:lpstr>
      <vt:lpstr>'Table H-1'!Print_Area</vt:lpstr>
      <vt:lpstr>'Table H-1'!Print_Titles</vt:lpstr>
    </vt:vector>
  </TitlesOfParts>
  <Company>AOUSC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Danita Mitchell</cp:lastModifiedBy>
  <cp:lastPrinted>2020-03-02T16:47:21Z</cp:lastPrinted>
  <dcterms:created xsi:type="dcterms:W3CDTF">2005-10-17T17:44:27Z</dcterms:created>
  <dcterms:modified xsi:type="dcterms:W3CDTF">2021-03-18T16:08:58Z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