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WORKLOAD\Worksheet Template\2019 Templates\Templates\EH Tables\"/>
    </mc:Choice>
  </mc:AlternateContent>
  <xr:revisionPtr revIDLastSave="0" documentId="13_ncr:1_{89EEC78F-379D-4DFD-A824-7FF6817F2604}" xr6:coauthVersionLast="44" xr6:coauthVersionMax="44" xr10:uidLastSave="{00000000-0000-0000-0000-000000000000}"/>
  <bookViews>
    <workbookView xWindow="1800" yWindow="120" windowWidth="25320" windowHeight="14745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<sst xmlns="http://schemas.openxmlformats.org/spreadsheetml/2006/main" count="124" uniqueCount="124">
  <si>
    <t>Table H-13.</t>
  </si>
  <si>
    <t>U.S. District Courts ---- Pretrial Services Cases Closed, by Type of Disposition,</t>
  </si>
  <si>
    <t>For the 12-Month Period Ending December 31, 2021</t>
  </si>
  <si>
    <t>Circuit and District</t>
  </si>
  <si>
    <t>Cases Closed</t>
  </si>
  <si>
    <t>Dismissed</t>
  </si>
  <si>
    <t>Acquitted</t>
  </si>
  <si>
    <r xmlns="http://schemas.openxmlformats.org/spreadsheetml/2006/main">
      <t>Execution of Sentence</t>
    </r>
    <r xmlns="http://schemas.openxmlformats.org/spreadsheetml/2006/main">
      <rPr>
        <vertAlign val="superscript"/>
        <sz val="10"/>
        <rFont val="Arial"/>
        <family val="2"/>
      </rPr>
      <t xml:space="preserve"> 1</t>
    </r>
  </si>
  <si>
    <t>Closed by Transfer</t>
  </si>
  <si>
    <r xmlns="http://schemas.openxmlformats.org/spreadsheetml/2006/main">
      <t>Waived to PTD</t>
    </r>
    <r xmlns="http://schemas.openxmlformats.org/spreadsheetml/2006/main">
      <rPr>
        <vertAlign val="superscript"/>
        <sz val="10"/>
        <rFont val="Arial"/>
        <family val="2"/>
      </rPr>
      <t>2</t>
    </r>
  </si>
  <si>
    <r xmlns="http://schemas.openxmlformats.org/spreadsheetml/2006/main">
      <t xml:space="preserve"> PTD Denied/ Not Satisfied</t>
    </r>
    <r xmlns="http://schemas.openxmlformats.org/spreadsheetml/2006/main">
      <rPr>
        <vertAlign val="superscript"/>
        <sz val="10"/>
        <rFont val="Arial"/>
        <family val="2"/>
      </rPr>
      <t>2</t>
    </r>
  </si>
  <si>
    <t>PTD Satisfied/ Satisfied by Govt</t>
  </si>
  <si>
    <r xmlns="http://schemas.openxmlformats.org/spreadsheetml/2006/main">
      <t>Fugitive</t>
    </r>
    <r xmlns="http://schemas.openxmlformats.org/spreadsheetml/2006/main">
      <rPr>
        <vertAlign val="superscript"/>
        <sz val="10"/>
        <rFont val="Arial"/>
        <family val="2"/>
      </rPr>
      <t xml:space="preserve"> 3</t>
    </r>
  </si>
  <si>
    <r xmlns="http://schemas.openxmlformats.org/spreadsheetml/2006/main">
      <t xml:space="preserve">Other </t>
    </r>
    <r xmlns="http://schemas.openxmlformats.org/spreadsheetml/2006/main">
      <rPr>
        <vertAlign val="superscript"/>
        <sz val="10"/>
        <rFont val="Arial"/>
        <family val="2"/>
      </rPr>
      <t>4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</si>
  <si>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</si>
  <si>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</si>
  <si>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</si>
  <si>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</si>
  <si>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</si>
  <si>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</si>
  <si>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</si>
  <si>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</si>
  <si>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</si>
  <si>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</si>
  <si>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</si>
  <si>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</si>
  <si>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</si>
  <si>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</si>
  <si>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</si>
  <si>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</si>
  <si>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</si>
  <si>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</si>
  <si>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</si>
  <si>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</si>
  <si>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</si>
  <si>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</si>
  <si>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</si>
  <si>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</si>
  <si>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</si>
  <si>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</si>
  <si>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</si>
  <si>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</si>
  <si>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</si>
  <si>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</si>
  <si>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</si>
  <si>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</si>
  <si>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</si>
  <si>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</si>
  <si>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</si>
  <si>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</si>
  <si>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</si>
  <si>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</si>
  <si>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</si>
  <si>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</si>
  <si>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</si>
  <si>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</si>
  <si>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</si>
  <si>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</si>
  <si>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</si>
  <si>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</si>
  <si>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</si>
  <si>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</si>
  <si>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</si>
  <si>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</si>
  <si>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</si>
  <si>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</si>
  <si>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</si>
  <si>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</si>
  <si>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</si>
  <si>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</si>
  <si>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</si>
  <si>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</si>
  <si>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</si>
  <si>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</si>
  <si>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</si>
  <si>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</si>
  <si>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</si>
  <si>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</si>
  <si>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</si>
  <si>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</si>
  <si>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</si>
  <si>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</si>
  <si>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</si>
  <si>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</si>
  <si>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</si>
  <si>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</si>
  <si>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</si>
  <si>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</si>
  <si>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</si>
  <si>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</si>
  <si>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</si>
  <si>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</si>
  <si>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</si>
  <si>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</si>
  <si>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</si>
  <si>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</si>
  <si>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</si>
  <si>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</si>
  <si>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</si>
  <si>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</si>
  <si>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</si>
  <si>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</si>
  <si>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</si>
  <si>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</si>
  <si>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</si>
  <si>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</si>
  <si>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</si>
  <si>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</si>
  <si>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</si>
  <si>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</si>
  <si>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</si>
  <si>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</si>
  <si>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</si>
  <si>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</si>
  <si>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</si>
  <si>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</si>
  <si>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</si>
  <si>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</si>
  <si>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</si>
  <si>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 xml:space="preserve">NOTE:  This table excludes data for the District of Columbia and includes transfers received.</t>
  </si>
  <si>
    <r xmlns="http://schemas.openxmlformats.org/spreadsheetml/2006/main">
      <t xml:space="preserve">1 </t>
    </r>
    <r xmlns="http://schemas.openxmlformats.org/spreadsheetml/2006/main">
      <rPr>
        <sz val="8"/>
        <rFont val="Arial"/>
        <family val="2"/>
      </rPr>
      <t>Includes data reported for previous periods as "convicted" and "convicted/fine only."</t>
    </r>
  </si>
  <si>
    <r xmlns="http://schemas.openxmlformats.org/spreadsheetml/2006/main">
      <t>2</t>
    </r>
    <r xmlns="http://schemas.openxmlformats.org/spreadsheetml/2006/main">
      <rPr>
        <sz val="8"/>
        <rFont val="Arial"/>
        <family val="2"/>
      </rPr>
      <t xml:space="preserve"> PTD = Pretrial Diversion.</t>
    </r>
  </si>
  <si>
    <r xmlns="http://schemas.openxmlformats.org/spreadsheetml/2006/main">
      <t xml:space="preserve">3 </t>
    </r>
    <r xmlns="http://schemas.openxmlformats.org/spreadsheetml/2006/main">
      <rPr>
        <sz val="8"/>
        <rFont val="Arial"/>
        <family val="2"/>
      </rPr>
      <t>Includes data reported for previous periods as "failure to appear."</t>
    </r>
  </si>
  <si>
    <r xmlns="http://schemas.openxmlformats.org/spreadsheetml/2006/main">
      <t>4</t>
    </r>
    <r xmlns="http://schemas.openxmlformats.org/spreadsheetml/2006/main">
      <rPr>
        <sz val="8"/>
        <rFont val="Arial"/>
        <family val="2"/>
      </rPr>
      <t xml:space="preserve"> Includes data reported for previous periods as "escaped from custody" and "NGRI" (not guilty by reason of insanity).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</si>
</sst>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0"/>
      <name val="Arial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applyNumberFormat="1" fontId="0" applyFont="1" fillId="0" applyFill="1" borderId="0" applyBorder="1" xfId="0"/>
    <xf numFmtId="0" applyNumberFormat="1" fontId="5" applyFont="1" fillId="0" applyFill="1" borderId="0" applyBorder="1" xfId="1"/>
    <xf numFmtId="0" applyNumberFormat="1" fontId="0" applyFont="1" fillId="0" applyFill="1" borderId="1" applyBorder="1" xfId="0"/>
    <xf numFmtId="0" applyNumberFormat="1" fontId="0" applyFont="1" fillId="0" applyFill="1" borderId="2" applyBorder="1" xfId="0">
      <alignment horizontal="center"/>
    </xf>
    <xf numFmtId="0" applyNumberFormat="1" fontId="0" applyFont="1" fillId="0" applyFill="1" borderId="2" applyBorder="1" xfId="0">
      <alignment horizontal="center" wrapText="1"/>
    </xf>
    <xf numFmtId="0" applyNumberFormat="1" fontId="3" applyFont="1" fillId="0" applyFill="1" borderId="0" applyBorder="1" xfId="0"/>
    <xf numFmtId="0" applyNumberFormat="1" fontId="1" applyFont="1" fillId="0" applyFill="1" borderId="0" applyBorder="1" xfId="0"/>
    <xf numFmtId="0" applyNumberFormat="1" fontId="4" applyFont="1" fillId="0" applyFill="1" borderId="0" applyBorder="1" xfId="1"/>
    <xf numFmtId="0" applyNumberFormat="1" fontId="0" applyFont="1" fillId="0" applyFill="1" borderId="3" applyBorder="1" xfId="0"/>
    <xf numFmtId="0" applyNumberFormat="1" fontId="0" applyFont="1" fillId="0" applyFill="1" borderId="2" applyBorder="1" xfId="0">
      <alignment horizontal="center" wrapText="1"/>
    </xf>
    <xf numFmtId="0" applyNumberFormat="1" fontId="0" applyFont="1" fillId="0" applyFill="1" borderId="4" applyBorder="1" xfId="0">
      <alignment horizontal="center" wrapText="1"/>
    </xf>
    <xf numFmtId="0" applyNumberFormat="1" fontId="6" applyFont="1" fillId="0" applyFill="1" borderId="0" applyBorder="1" xfId="0"/>
    <xf numFmtId="0" applyNumberFormat="1" fontId="8" applyFont="1" fillId="0" applyFill="1" borderId="0" applyBorder="1" xfId="0">
      <alignment horizontal="left"/>
    </xf>
    <xf numFmtId="3" applyNumberFormat="1" fontId="0" applyFont="1" fillId="0" applyFill="1" borderId="0" applyBorder="1" xfId="0">
      <alignment horizontal="right"/>
    </xf>
    <xf numFmtId="0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0" applyNumberFormat="1" fontId="7" applyFont="1" fillId="0" applyFill="1" borderId="5" applyBorder="1" xfId="1"/>
    <xf numFmtId="0" applyNumberFormat="1" fontId="8" applyFont="1" fillId="0" applyFill="1" borderId="0" applyBorder="1" xfId="0">
      <alignment horizontal="left"/>
    </xf>
    <xf numFmtId="0" applyNumberFormat="1" fontId="7" applyFont="1" fillId="0" applyFill="1" borderId="5" applyBorder="1" xfId="1">
      <alignment horizontal="left"/>
    </xf>
    <xf numFmtId="0" applyNumberFormat="1" fontId="0" applyFont="1" fillId="0" applyFill="1" borderId="6" applyBorder="1" xfId="0">
      <alignment horizontal="center" wrapText="1"/>
    </xf>
    <xf numFmtId="0" applyNumberFormat="1" fontId="0" applyFont="1" fillId="0" applyFill="1" borderId="7" applyBorder="1" xfId="0">
      <alignment horizontal="center" wrapText="1"/>
    </xf>
    <xf numFmtId="0" applyNumberFormat="1" fontId="2" applyFont="1" fillId="0" applyFill="1" borderId="1" applyBorder="1" xfId="0"/>
    <xf numFmtId="0" applyNumberFormat="1" fontId="2" applyFont="1" fillId="0" applyFill="1" borderId="0" applyBorder="1" xfId="0">
      <alignment horizontal="left"/>
    </xf>
    <xf numFmtId="0" applyNumberFormat="1" fontId="2" applyFont="1" fillId="0" applyFill="1" borderId="3" applyBorder="1" xfId="0">
      <alignment horizontal="left"/>
    </xf>
    <xf numFmtId="0" applyNumberFormat="1" fontId="0" applyFont="1" fillId="0" applyFill="1" borderId="0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N117"/>
  <sheetViews>
    <sheetView tabSelected="1" workbookViewId="0">
      <selection sqref="A1:L1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ht="16.5" s="2" customForma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15.7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5.7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39">
      <c r="A4" s="19" t="s">
        <v>3</v>
      </c>
      <c r="B4" s="20"/>
      <c r="C4" s="9" t="s">
        <v>4</v>
      </c>
      <c r="D4" s="3" t="s">
        <v>5</v>
      </c>
      <c r="E4" s="4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ht="14.25" customHeight="1"/>
    <row r="6">
      <c r="A6" s="24" t="s">
        <v>14</v>
      </c>
      <c r="B6" s="24"/>
      <c r="C6" s="13">
        <f>SUM(D6,E6,F6,G6,I6,J6,K6,L6)</f>
        <v>69991</v>
      </c>
      <c r="D6" s="13">
        <f ref="D6:L6" t="shared" si="0">SUM(D8,D14,D21,D28,D38,D48,D58,D66,D77,D93,D102)</f>
        <v>3560</v>
      </c>
      <c r="E6" s="13">
        <f t="shared" si="0"/>
        <v>178</v>
      </c>
      <c r="F6" s="13">
        <f t="shared" si="0"/>
        <v>58140</v>
      </c>
      <c r="G6" s="13">
        <f t="shared" si="0"/>
        <v>4216</v>
      </c>
      <c r="H6" s="13">
        <f>SUM(H8,H14,H21,H28,H38,H48,H58,H66,H77,H93,H102)</f>
        <v>0</v>
      </c>
      <c r="I6" s="13">
        <f t="shared" si="0"/>
        <v>6</v>
      </c>
      <c r="J6" s="13">
        <f>SUM(J8,J14,J21,J28,J38,J48,J58,J66,J77,J93,J102)</f>
        <v>389</v>
      </c>
      <c r="K6" s="13">
        <f t="shared" si="0"/>
        <v>649</v>
      </c>
      <c r="L6" s="13">
        <f t="shared" si="0"/>
        <v>2853</v>
      </c>
    </row>
    <row r="7">
      <c r="C7" s="13"/>
      <c r="D7" s="13"/>
      <c r="E7" s="13"/>
      <c r="F7" s="13"/>
      <c r="G7" s="14"/>
      <c r="H7" s="14"/>
      <c r="I7" s="14"/>
      <c r="J7" s="14"/>
      <c r="K7" s="14"/>
      <c r="L7" s="14"/>
    </row>
    <row r="8" ht="17.45" customHeight="1">
      <c r="A8" s="6" t="s">
        <v>15</v>
      </c>
      <c r="B8" s="6"/>
      <c r="C8" s="13">
        <f ref="C8:C71" t="shared" si="1">SUM(D8,E8,F8,G8,I8,J8,K8,L8)</f>
        <v>2114</v>
      </c>
      <c r="D8" s="15">
        <f ref="D8:L8" t="shared" si="2">SUM(D9:D13)</f>
        <v>191</v>
      </c>
      <c r="E8" s="15">
        <f t="shared" si="2"/>
        <v>6</v>
      </c>
      <c r="F8" s="15">
        <f t="shared" si="2"/>
        <v>1777</v>
      </c>
      <c r="G8" s="15">
        <f t="shared" si="2"/>
        <v>92</v>
      </c>
      <c r="H8" s="15">
        <f>SUM(H9:H13)</f>
        <v>0</v>
      </c>
      <c r="I8" s="15">
        <f t="shared" si="2"/>
        <v>0</v>
      </c>
      <c r="J8" s="15">
        <f>SUM(J9:J13)</f>
        <v>5</v>
      </c>
      <c r="K8" s="15">
        <f t="shared" si="2"/>
        <v>12</v>
      </c>
      <c r="L8" s="15">
        <f t="shared" si="2"/>
        <v>31</v>
      </c>
    </row>
    <row r="9" ht="21" customHeight="1">
      <c r="A9" s="5"/>
      <c r="B9" s="5" t="s">
        <v>16</v>
      </c>
      <c r="C9" s="13">
        <f t="shared" si="1"/>
        <v>221</v>
      </c>
      <c r="D9" s="13">
        <v>19</v>
      </c>
      <c r="E9" s="13">
        <v>1</v>
      </c>
      <c r="F9" s="13">
        <v>182</v>
      </c>
      <c r="G9" s="14">
        <v>17</v>
      </c>
      <c r="H9" s="14">
        <v>0</v>
      </c>
      <c r="I9" s="14">
        <v>0</v>
      </c>
      <c r="J9" s="14">
        <v>0</v>
      </c>
      <c r="K9" s="14">
        <v>1</v>
      </c>
      <c r="L9" s="14">
        <v>1</v>
      </c>
    </row>
    <row r="10">
      <c r="A10" s="5"/>
      <c r="B10" s="5" t="s">
        <v>17</v>
      </c>
      <c r="C10" s="13">
        <f t="shared" si="1"/>
        <v>521</v>
      </c>
      <c r="D10" s="13">
        <v>14</v>
      </c>
      <c r="E10" s="13">
        <v>2</v>
      </c>
      <c r="F10" s="13">
        <v>446</v>
      </c>
      <c r="G10" s="14">
        <v>39</v>
      </c>
      <c r="H10" s="14">
        <v>0</v>
      </c>
      <c r="I10" s="14">
        <v>0</v>
      </c>
      <c r="J10" s="14">
        <v>2</v>
      </c>
      <c r="K10" s="14">
        <v>5</v>
      </c>
      <c r="L10" s="14">
        <v>13</v>
      </c>
    </row>
    <row r="11">
      <c r="A11" s="5"/>
      <c r="B11" s="5" t="s">
        <v>18</v>
      </c>
      <c r="C11" s="13">
        <f t="shared" si="1"/>
        <v>235</v>
      </c>
      <c r="D11" s="13">
        <v>24</v>
      </c>
      <c r="E11" s="13">
        <v>1</v>
      </c>
      <c r="F11" s="13">
        <v>203</v>
      </c>
      <c r="G11" s="14">
        <v>6</v>
      </c>
      <c r="H11" s="14">
        <v>0</v>
      </c>
      <c r="I11" s="14">
        <v>0</v>
      </c>
      <c r="J11" s="14">
        <v>0</v>
      </c>
      <c r="K11" s="14">
        <v>0</v>
      </c>
      <c r="L11" s="14">
        <v>1</v>
      </c>
    </row>
    <row r="12">
      <c r="A12" s="5"/>
      <c r="B12" s="5" t="s">
        <v>19</v>
      </c>
      <c r="C12" s="13">
        <f t="shared" si="1"/>
        <v>110</v>
      </c>
      <c r="D12" s="13">
        <v>10</v>
      </c>
      <c r="E12" s="13">
        <v>0</v>
      </c>
      <c r="F12" s="13">
        <v>91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9</v>
      </c>
    </row>
    <row r="13">
      <c r="A13" s="5"/>
      <c r="B13" s="5" t="s">
        <v>20</v>
      </c>
      <c r="C13" s="13">
        <f t="shared" si="1"/>
        <v>1027</v>
      </c>
      <c r="D13" s="13">
        <v>124</v>
      </c>
      <c r="E13" s="13">
        <v>2</v>
      </c>
      <c r="F13" s="13">
        <v>855</v>
      </c>
      <c r="G13" s="14">
        <v>30</v>
      </c>
      <c r="H13" s="14">
        <v>0</v>
      </c>
      <c r="I13" s="14">
        <v>0</v>
      </c>
      <c r="J13" s="14">
        <v>3</v>
      </c>
      <c r="K13" s="14">
        <v>6</v>
      </c>
      <c r="L13" s="14">
        <v>7</v>
      </c>
    </row>
    <row r="14" ht="21" customHeight="1">
      <c r="A14" s="6" t="s">
        <v>21</v>
      </c>
      <c r="B14" s="6"/>
      <c r="C14" s="13">
        <f t="shared" si="1"/>
        <v>2943</v>
      </c>
      <c r="D14" s="15">
        <f ref="D14:L14" t="shared" si="3">SUM(D15:D20)</f>
        <v>106</v>
      </c>
      <c r="E14" s="15">
        <f t="shared" si="3"/>
        <v>14</v>
      </c>
      <c r="F14" s="15">
        <f t="shared" si="3"/>
        <v>2499</v>
      </c>
      <c r="G14" s="15">
        <f t="shared" si="3"/>
        <v>211</v>
      </c>
      <c r="H14" s="15">
        <f>SUM(H15:H20)</f>
        <v>0</v>
      </c>
      <c r="I14" s="15">
        <f t="shared" si="3"/>
        <v>0</v>
      </c>
      <c r="J14" s="15">
        <f>SUM(J15:J20)</f>
        <v>25</v>
      </c>
      <c r="K14" s="15">
        <f t="shared" si="3"/>
        <v>15</v>
      </c>
      <c r="L14" s="15">
        <f t="shared" si="3"/>
        <v>73</v>
      </c>
    </row>
    <row r="15" ht="21" customHeight="1">
      <c r="A15" s="5"/>
      <c r="B15" s="5" t="s">
        <v>22</v>
      </c>
      <c r="C15" s="13">
        <f t="shared" si="1"/>
        <v>330</v>
      </c>
      <c r="D15" s="13">
        <v>16</v>
      </c>
      <c r="E15" s="13">
        <v>3</v>
      </c>
      <c r="F15" s="13">
        <v>291</v>
      </c>
      <c r="G15" s="14">
        <v>10</v>
      </c>
      <c r="H15" s="14">
        <v>0</v>
      </c>
      <c r="I15" s="14">
        <v>0</v>
      </c>
      <c r="J15" s="14">
        <v>1</v>
      </c>
      <c r="K15" s="14">
        <v>1</v>
      </c>
      <c r="L15" s="14">
        <v>8</v>
      </c>
    </row>
    <row r="16">
      <c r="A16" s="5"/>
      <c r="B16" s="5" t="s">
        <v>23</v>
      </c>
      <c r="C16" s="13">
        <f t="shared" si="1"/>
        <v>281</v>
      </c>
      <c r="D16" s="13">
        <v>6</v>
      </c>
      <c r="E16" s="13">
        <v>0</v>
      </c>
      <c r="F16" s="13">
        <v>250</v>
      </c>
      <c r="G16" s="14">
        <v>22</v>
      </c>
      <c r="H16" s="14">
        <v>0</v>
      </c>
      <c r="I16" s="14">
        <v>0</v>
      </c>
      <c r="J16" s="14">
        <v>0</v>
      </c>
      <c r="K16" s="14">
        <v>1</v>
      </c>
      <c r="L16" s="14">
        <v>2</v>
      </c>
    </row>
    <row r="17">
      <c r="A17" s="5"/>
      <c r="B17" s="5" t="s">
        <v>24</v>
      </c>
      <c r="C17" s="13">
        <f t="shared" si="1"/>
        <v>674</v>
      </c>
      <c r="D17" s="13">
        <v>29</v>
      </c>
      <c r="E17" s="13">
        <v>3</v>
      </c>
      <c r="F17" s="13">
        <v>526</v>
      </c>
      <c r="G17" s="14">
        <v>99</v>
      </c>
      <c r="H17" s="14">
        <v>0</v>
      </c>
      <c r="I17" s="14">
        <v>0</v>
      </c>
      <c r="J17" s="14">
        <v>1</v>
      </c>
      <c r="K17" s="14">
        <v>2</v>
      </c>
      <c r="L17" s="14">
        <v>14</v>
      </c>
    </row>
    <row r="18">
      <c r="A18" s="5"/>
      <c r="B18" s="5" t="s">
        <v>25</v>
      </c>
      <c r="C18" s="13">
        <f t="shared" si="1"/>
        <v>1190</v>
      </c>
      <c r="D18" s="13">
        <v>38</v>
      </c>
      <c r="E18" s="13">
        <v>5</v>
      </c>
      <c r="F18" s="13">
        <v>1013</v>
      </c>
      <c r="G18" s="14">
        <v>62</v>
      </c>
      <c r="H18" s="14">
        <v>0</v>
      </c>
      <c r="I18" s="14">
        <v>0</v>
      </c>
      <c r="J18" s="14">
        <v>23</v>
      </c>
      <c r="K18" s="14">
        <v>11</v>
      </c>
      <c r="L18" s="14">
        <v>38</v>
      </c>
    </row>
    <row r="19">
      <c r="A19" s="5"/>
      <c r="B19" s="5" t="s">
        <v>26</v>
      </c>
      <c r="C19" s="13">
        <f t="shared" si="1"/>
        <v>326</v>
      </c>
      <c r="D19" s="13">
        <v>9</v>
      </c>
      <c r="E19" s="13">
        <v>3</v>
      </c>
      <c r="F19" s="13">
        <v>288</v>
      </c>
      <c r="G19" s="14">
        <v>15</v>
      </c>
      <c r="H19" s="14">
        <v>0</v>
      </c>
      <c r="I19" s="14">
        <v>0</v>
      </c>
      <c r="J19" s="14">
        <v>0</v>
      </c>
      <c r="K19" s="14">
        <v>0</v>
      </c>
      <c r="L19" s="14">
        <v>11</v>
      </c>
    </row>
    <row r="20">
      <c r="A20" s="5"/>
      <c r="B20" s="5" t="s">
        <v>27</v>
      </c>
      <c r="C20" s="13">
        <f t="shared" si="1"/>
        <v>142</v>
      </c>
      <c r="D20" s="13">
        <v>8</v>
      </c>
      <c r="E20" s="13">
        <v>0</v>
      </c>
      <c r="F20" s="13">
        <v>131</v>
      </c>
      <c r="G20" s="14">
        <v>3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</row>
    <row r="21" ht="21" customHeight="1">
      <c r="A21" s="6" t="s">
        <v>28</v>
      </c>
      <c r="B21" s="6"/>
      <c r="C21" s="13">
        <f t="shared" si="1"/>
        <v>2748</v>
      </c>
      <c r="D21" s="15">
        <f ref="D21:L21" t="shared" si="4">SUM(D22:D27)</f>
        <v>102</v>
      </c>
      <c r="E21" s="15">
        <f t="shared" si="4"/>
        <v>4</v>
      </c>
      <c r="F21" s="15">
        <f t="shared" si="4"/>
        <v>2097</v>
      </c>
      <c r="G21" s="15">
        <f t="shared" si="4"/>
        <v>228</v>
      </c>
      <c r="H21" s="15">
        <f>SUM(H22:H27)</f>
        <v>0</v>
      </c>
      <c r="I21" s="15">
        <f t="shared" si="4"/>
        <v>1</v>
      </c>
      <c r="J21" s="15">
        <f>SUM(J22:J27)</f>
        <v>146</v>
      </c>
      <c r="K21" s="15">
        <f t="shared" si="4"/>
        <v>20</v>
      </c>
      <c r="L21" s="15">
        <f t="shared" si="4"/>
        <v>150</v>
      </c>
    </row>
    <row r="22" ht="21" customHeight="1">
      <c r="B22" s="5" t="s">
        <v>29</v>
      </c>
      <c r="C22" s="13">
        <f t="shared" si="1"/>
        <v>68</v>
      </c>
      <c r="D22" s="13">
        <v>8</v>
      </c>
      <c r="E22" s="13">
        <v>0</v>
      </c>
      <c r="F22" s="13">
        <v>49</v>
      </c>
      <c r="G22" s="14">
        <v>8</v>
      </c>
      <c r="H22" s="14">
        <v>0</v>
      </c>
      <c r="I22" s="14">
        <v>0</v>
      </c>
      <c r="J22" s="14">
        <v>0</v>
      </c>
      <c r="K22" s="14">
        <v>0</v>
      </c>
      <c r="L22" s="14">
        <v>3</v>
      </c>
    </row>
    <row r="23">
      <c r="A23" s="5"/>
      <c r="B23" s="5" t="s">
        <v>30</v>
      </c>
      <c r="C23" s="13">
        <f t="shared" si="1"/>
        <v>1063</v>
      </c>
      <c r="D23" s="13">
        <v>32</v>
      </c>
      <c r="E23" s="13">
        <v>0</v>
      </c>
      <c r="F23" s="13">
        <v>679</v>
      </c>
      <c r="G23" s="14">
        <v>79</v>
      </c>
      <c r="H23" s="14">
        <v>0</v>
      </c>
      <c r="I23" s="14">
        <v>0</v>
      </c>
      <c r="J23" s="14">
        <v>133</v>
      </c>
      <c r="K23" s="14">
        <v>14</v>
      </c>
      <c r="L23" s="14">
        <v>126</v>
      </c>
    </row>
    <row r="24">
      <c r="A24" s="5"/>
      <c r="B24" s="5" t="s">
        <v>31</v>
      </c>
      <c r="C24" s="13">
        <f t="shared" si="1"/>
        <v>597</v>
      </c>
      <c r="D24" s="13">
        <v>11</v>
      </c>
      <c r="E24" s="13">
        <v>0</v>
      </c>
      <c r="F24" s="13">
        <v>502</v>
      </c>
      <c r="G24" s="14">
        <v>76</v>
      </c>
      <c r="H24" s="14">
        <v>0</v>
      </c>
      <c r="I24" s="14">
        <v>0</v>
      </c>
      <c r="J24" s="14">
        <v>0</v>
      </c>
      <c r="K24" s="14">
        <v>4</v>
      </c>
      <c r="L24" s="14">
        <v>4</v>
      </c>
    </row>
    <row r="25">
      <c r="A25" s="5"/>
      <c r="B25" s="5" t="s">
        <v>32</v>
      </c>
      <c r="C25" s="13">
        <f t="shared" si="1"/>
        <v>384</v>
      </c>
      <c r="D25" s="13">
        <v>9</v>
      </c>
      <c r="E25" s="13">
        <v>2</v>
      </c>
      <c r="F25" s="13">
        <v>330</v>
      </c>
      <c r="G25" s="14">
        <v>38</v>
      </c>
      <c r="H25" s="14">
        <v>0</v>
      </c>
      <c r="I25" s="14">
        <v>0</v>
      </c>
      <c r="J25" s="14">
        <v>2</v>
      </c>
      <c r="K25" s="14">
        <v>1</v>
      </c>
      <c r="L25" s="14">
        <v>2</v>
      </c>
    </row>
    <row r="26">
      <c r="A26" s="5"/>
      <c r="B26" s="5" t="s">
        <v>33</v>
      </c>
      <c r="C26" s="13">
        <f t="shared" si="1"/>
        <v>572</v>
      </c>
      <c r="D26" s="13">
        <v>38</v>
      </c>
      <c r="E26" s="13">
        <v>1</v>
      </c>
      <c r="F26" s="13">
        <v>480</v>
      </c>
      <c r="G26" s="14">
        <v>25</v>
      </c>
      <c r="H26" s="14">
        <v>0</v>
      </c>
      <c r="I26" s="14">
        <v>1</v>
      </c>
      <c r="J26" s="14">
        <v>11</v>
      </c>
      <c r="K26" s="14">
        <v>1</v>
      </c>
      <c r="L26" s="14">
        <v>15</v>
      </c>
    </row>
    <row r="27">
      <c r="A27" s="5"/>
      <c r="B27" s="5" t="s">
        <v>34</v>
      </c>
      <c r="C27" s="13">
        <f t="shared" si="1"/>
        <v>64</v>
      </c>
      <c r="D27" s="13">
        <v>4</v>
      </c>
      <c r="E27" s="13">
        <v>1</v>
      </c>
      <c r="F27" s="13">
        <v>57</v>
      </c>
      <c r="G27" s="14">
        <v>2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</row>
    <row r="28" ht="21" customHeight="1">
      <c r="A28" s="6" t="s">
        <v>35</v>
      </c>
      <c r="B28" s="6"/>
      <c r="C28" s="13">
        <f t="shared" si="1"/>
        <v>5288</v>
      </c>
      <c r="D28" s="15">
        <f ref="D28:L28" t="shared" si="5">SUM(D29:D37)</f>
        <v>236</v>
      </c>
      <c r="E28" s="15">
        <f t="shared" si="5"/>
        <v>19</v>
      </c>
      <c r="F28" s="15">
        <f t="shared" si="5"/>
        <v>4556</v>
      </c>
      <c r="G28" s="15">
        <f t="shared" si="5"/>
        <v>292</v>
      </c>
      <c r="H28" s="15">
        <f>SUM(H29:H37)</f>
        <v>0</v>
      </c>
      <c r="I28" s="15">
        <f t="shared" si="5"/>
        <v>1</v>
      </c>
      <c r="J28" s="15">
        <f>SUM(J29:J37)</f>
        <v>36</v>
      </c>
      <c r="K28" s="15">
        <f t="shared" si="5"/>
        <v>24</v>
      </c>
      <c r="L28" s="15">
        <f t="shared" si="5"/>
        <v>124</v>
      </c>
    </row>
    <row r="29" ht="21" customHeight="1">
      <c r="A29" s="5"/>
      <c r="B29" s="5" t="s">
        <v>36</v>
      </c>
      <c r="C29" s="13">
        <f t="shared" si="1"/>
        <v>540</v>
      </c>
      <c r="D29" s="13">
        <v>20</v>
      </c>
      <c r="E29" s="13">
        <v>2</v>
      </c>
      <c r="F29" s="13">
        <v>457</v>
      </c>
      <c r="G29" s="14">
        <v>47</v>
      </c>
      <c r="H29" s="14">
        <v>0</v>
      </c>
      <c r="I29" s="14">
        <v>0</v>
      </c>
      <c r="J29" s="14">
        <v>4</v>
      </c>
      <c r="K29" s="14">
        <v>5</v>
      </c>
      <c r="L29" s="14">
        <v>5</v>
      </c>
    </row>
    <row r="30">
      <c r="A30" s="5"/>
      <c r="B30" s="5" t="s">
        <v>37</v>
      </c>
      <c r="C30" s="13">
        <f t="shared" si="1"/>
        <v>1118</v>
      </c>
      <c r="D30" s="13">
        <v>27</v>
      </c>
      <c r="E30" s="13">
        <v>3</v>
      </c>
      <c r="F30" s="13">
        <v>1022</v>
      </c>
      <c r="G30" s="14">
        <v>32</v>
      </c>
      <c r="H30" s="14">
        <v>0</v>
      </c>
      <c r="I30" s="14">
        <v>0</v>
      </c>
      <c r="J30" s="14">
        <v>4</v>
      </c>
      <c r="K30" s="14">
        <v>0</v>
      </c>
      <c r="L30" s="14">
        <v>30</v>
      </c>
    </row>
    <row r="31">
      <c r="A31" s="5"/>
      <c r="B31" s="5" t="s">
        <v>38</v>
      </c>
      <c r="C31" s="13">
        <f t="shared" si="1"/>
        <v>407</v>
      </c>
      <c r="D31" s="13">
        <v>9</v>
      </c>
      <c r="E31" s="13">
        <v>2</v>
      </c>
      <c r="F31" s="13">
        <v>368</v>
      </c>
      <c r="G31" s="14">
        <v>25</v>
      </c>
      <c r="H31" s="14">
        <v>0</v>
      </c>
      <c r="I31" s="14">
        <v>0</v>
      </c>
      <c r="J31" s="14">
        <v>0</v>
      </c>
      <c r="K31" s="14">
        <v>0</v>
      </c>
      <c r="L31" s="14">
        <v>3</v>
      </c>
    </row>
    <row r="32">
      <c r="A32" s="5"/>
      <c r="B32" s="5" t="s">
        <v>39</v>
      </c>
      <c r="C32" s="13">
        <f t="shared" si="1"/>
        <v>593</v>
      </c>
      <c r="D32" s="13">
        <v>12</v>
      </c>
      <c r="E32" s="13">
        <v>2</v>
      </c>
      <c r="F32" s="13">
        <v>543</v>
      </c>
      <c r="G32" s="14">
        <v>35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</row>
    <row r="33">
      <c r="A33" s="5"/>
      <c r="B33" s="5" t="s">
        <v>40</v>
      </c>
      <c r="C33" s="13">
        <f t="shared" si="1"/>
        <v>692</v>
      </c>
      <c r="D33" s="13">
        <v>23</v>
      </c>
      <c r="E33" s="13">
        <v>0</v>
      </c>
      <c r="F33" s="13">
        <v>553</v>
      </c>
      <c r="G33" s="14">
        <v>54</v>
      </c>
      <c r="H33" s="14">
        <v>0</v>
      </c>
      <c r="I33" s="14">
        <v>0</v>
      </c>
      <c r="J33" s="14">
        <v>11</v>
      </c>
      <c r="K33" s="14">
        <v>4</v>
      </c>
      <c r="L33" s="14">
        <v>47</v>
      </c>
    </row>
    <row r="34">
      <c r="A34" s="5"/>
      <c r="B34" s="5" t="s">
        <v>41</v>
      </c>
      <c r="C34" s="13">
        <f t="shared" si="1"/>
        <v>1047</v>
      </c>
      <c r="D34" s="13">
        <v>66</v>
      </c>
      <c r="E34" s="13">
        <v>5</v>
      </c>
      <c r="F34" s="13">
        <v>861</v>
      </c>
      <c r="G34" s="14">
        <v>61</v>
      </c>
      <c r="H34" s="14">
        <v>0</v>
      </c>
      <c r="I34" s="14">
        <v>1</v>
      </c>
      <c r="J34" s="14">
        <v>16</v>
      </c>
      <c r="K34" s="14">
        <v>11</v>
      </c>
      <c r="L34" s="14">
        <v>26</v>
      </c>
    </row>
    <row r="35">
      <c r="A35" s="5"/>
      <c r="B35" s="5" t="s">
        <v>42</v>
      </c>
      <c r="C35" s="13">
        <f t="shared" si="1"/>
        <v>291</v>
      </c>
      <c r="D35" s="13">
        <v>26</v>
      </c>
      <c r="E35" s="13">
        <v>3</v>
      </c>
      <c r="F35" s="13">
        <v>243</v>
      </c>
      <c r="G35" s="14">
        <v>14</v>
      </c>
      <c r="H35" s="14">
        <v>0</v>
      </c>
      <c r="I35" s="14">
        <v>0</v>
      </c>
      <c r="J35" s="14">
        <v>0</v>
      </c>
      <c r="K35" s="14">
        <v>1</v>
      </c>
      <c r="L35" s="14">
        <v>4</v>
      </c>
    </row>
    <row r="36">
      <c r="A36" s="5"/>
      <c r="B36" s="5" t="s">
        <v>43</v>
      </c>
      <c r="C36" s="13">
        <f t="shared" si="1"/>
        <v>334</v>
      </c>
      <c r="D36" s="13">
        <v>32</v>
      </c>
      <c r="E36" s="13">
        <v>1</v>
      </c>
      <c r="F36" s="13">
        <v>282</v>
      </c>
      <c r="G36" s="14">
        <v>12</v>
      </c>
      <c r="H36" s="14">
        <v>0</v>
      </c>
      <c r="I36" s="14">
        <v>0</v>
      </c>
      <c r="J36" s="14">
        <v>0</v>
      </c>
      <c r="K36" s="14">
        <v>2</v>
      </c>
      <c r="L36" s="14">
        <v>5</v>
      </c>
    </row>
    <row r="37">
      <c r="A37" s="5"/>
      <c r="B37" s="5" t="s">
        <v>44</v>
      </c>
      <c r="C37" s="13">
        <f t="shared" si="1"/>
        <v>266</v>
      </c>
      <c r="D37" s="13">
        <v>21</v>
      </c>
      <c r="E37" s="13">
        <v>1</v>
      </c>
      <c r="F37" s="13">
        <v>227</v>
      </c>
      <c r="G37" s="14">
        <v>12</v>
      </c>
      <c r="H37" s="14">
        <v>0</v>
      </c>
      <c r="I37" s="14">
        <v>0</v>
      </c>
      <c r="J37" s="14">
        <v>1</v>
      </c>
      <c r="K37" s="14">
        <v>0</v>
      </c>
      <c r="L37" s="14">
        <v>4</v>
      </c>
    </row>
    <row r="38" ht="21" customHeight="1">
      <c r="A38" s="6" t="s">
        <v>45</v>
      </c>
      <c r="B38" s="6"/>
      <c r="C38" s="13">
        <f t="shared" si="1"/>
        <v>18753</v>
      </c>
      <c r="D38" s="15">
        <f ref="D38:L38" t="shared" si="6">SUM(D39:D47)</f>
        <v>768</v>
      </c>
      <c r="E38" s="15">
        <f t="shared" si="6"/>
        <v>27</v>
      </c>
      <c r="F38" s="15">
        <f t="shared" si="6"/>
        <v>16202</v>
      </c>
      <c r="G38" s="15">
        <f t="shared" si="6"/>
        <v>576</v>
      </c>
      <c r="H38" s="15">
        <f>SUM(H39:H47)</f>
        <v>0</v>
      </c>
      <c r="I38" s="15">
        <f t="shared" si="6"/>
        <v>0</v>
      </c>
      <c r="J38" s="15">
        <f>SUM(J39:J47)</f>
        <v>22</v>
      </c>
      <c r="K38" s="15">
        <f t="shared" si="6"/>
        <v>78</v>
      </c>
      <c r="L38" s="15">
        <f t="shared" si="6"/>
        <v>1080</v>
      </c>
    </row>
    <row r="39" ht="21" customHeight="1">
      <c r="A39" s="5"/>
      <c r="B39" s="5" t="s">
        <v>46</v>
      </c>
      <c r="C39" s="13">
        <f t="shared" si="1"/>
        <v>261</v>
      </c>
      <c r="D39" s="13">
        <v>5</v>
      </c>
      <c r="E39" s="13">
        <v>0</v>
      </c>
      <c r="F39" s="13">
        <v>243</v>
      </c>
      <c r="G39" s="14">
        <v>7</v>
      </c>
      <c r="H39" s="14">
        <v>0</v>
      </c>
      <c r="I39" s="14">
        <v>0</v>
      </c>
      <c r="J39" s="14">
        <v>2</v>
      </c>
      <c r="K39" s="14">
        <v>1</v>
      </c>
      <c r="L39" s="14">
        <v>3</v>
      </c>
    </row>
    <row r="40">
      <c r="A40" s="5"/>
      <c r="B40" s="5" t="s">
        <v>47</v>
      </c>
      <c r="C40" s="13">
        <f t="shared" si="1"/>
        <v>113</v>
      </c>
      <c r="D40" s="13">
        <v>8</v>
      </c>
      <c r="E40" s="13">
        <v>1</v>
      </c>
      <c r="F40" s="13">
        <v>103</v>
      </c>
      <c r="G40" s="14">
        <v>1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</row>
    <row r="41">
      <c r="A41" s="5"/>
      <c r="B41" s="5" t="s">
        <v>48</v>
      </c>
      <c r="C41" s="13">
        <f t="shared" si="1"/>
        <v>300</v>
      </c>
      <c r="D41" s="13">
        <v>12</v>
      </c>
      <c r="E41" s="13">
        <v>1</v>
      </c>
      <c r="F41" s="13">
        <v>267</v>
      </c>
      <c r="G41" s="14">
        <v>15</v>
      </c>
      <c r="H41" s="14">
        <v>0</v>
      </c>
      <c r="I41" s="14">
        <v>0</v>
      </c>
      <c r="J41" s="14">
        <v>5</v>
      </c>
      <c r="K41" s="14">
        <v>0</v>
      </c>
      <c r="L41" s="14">
        <v>0</v>
      </c>
    </row>
    <row r="42">
      <c r="A42" s="5"/>
      <c r="B42" s="5" t="s">
        <v>49</v>
      </c>
      <c r="C42" s="13">
        <f t="shared" si="1"/>
        <v>112</v>
      </c>
      <c r="D42" s="13">
        <v>8</v>
      </c>
      <c r="E42" s="13">
        <v>0</v>
      </c>
      <c r="F42" s="13">
        <v>92</v>
      </c>
      <c r="G42" s="14">
        <v>7</v>
      </c>
      <c r="H42" s="14">
        <v>0</v>
      </c>
      <c r="I42" s="14">
        <v>0</v>
      </c>
      <c r="J42" s="14">
        <v>2</v>
      </c>
      <c r="K42" s="14">
        <v>0</v>
      </c>
      <c r="L42" s="14">
        <v>3</v>
      </c>
    </row>
    <row r="43">
      <c r="A43" s="5"/>
      <c r="B43" s="5" t="s">
        <v>50</v>
      </c>
      <c r="C43" s="13">
        <f t="shared" si="1"/>
        <v>328</v>
      </c>
      <c r="D43" s="13">
        <v>17</v>
      </c>
      <c r="E43" s="13">
        <v>1</v>
      </c>
      <c r="F43" s="13">
        <v>292</v>
      </c>
      <c r="G43" s="14">
        <v>12</v>
      </c>
      <c r="H43" s="14">
        <v>0</v>
      </c>
      <c r="I43" s="14">
        <v>0</v>
      </c>
      <c r="J43" s="14">
        <v>0</v>
      </c>
      <c r="K43" s="14">
        <v>0</v>
      </c>
      <c r="L43" s="14">
        <v>6</v>
      </c>
    </row>
    <row r="44">
      <c r="A44" s="5"/>
      <c r="B44" s="5" t="s">
        <v>51</v>
      </c>
      <c r="C44" s="13">
        <f t="shared" si="1"/>
        <v>1127</v>
      </c>
      <c r="D44" s="13">
        <v>33</v>
      </c>
      <c r="E44" s="13">
        <v>3</v>
      </c>
      <c r="F44" s="13">
        <v>979</v>
      </c>
      <c r="G44" s="14">
        <v>92</v>
      </c>
      <c r="H44" s="14">
        <v>0</v>
      </c>
      <c r="I44" s="14">
        <v>0</v>
      </c>
      <c r="J44" s="14">
        <v>2</v>
      </c>
      <c r="K44" s="14">
        <v>3</v>
      </c>
      <c r="L44" s="14">
        <v>15</v>
      </c>
    </row>
    <row r="45">
      <c r="A45" s="5"/>
      <c r="B45" s="5" t="s">
        <v>52</v>
      </c>
      <c r="C45" s="13">
        <f t="shared" si="1"/>
        <v>728</v>
      </c>
      <c r="D45" s="13">
        <v>13</v>
      </c>
      <c r="E45" s="13">
        <v>3</v>
      </c>
      <c r="F45" s="13">
        <v>655</v>
      </c>
      <c r="G45" s="14">
        <v>45</v>
      </c>
      <c r="H45" s="14">
        <v>0</v>
      </c>
      <c r="I45" s="14">
        <v>0</v>
      </c>
      <c r="J45" s="14">
        <v>2</v>
      </c>
      <c r="K45" s="14">
        <v>2</v>
      </c>
      <c r="L45" s="14">
        <v>8</v>
      </c>
    </row>
    <row r="46">
      <c r="A46" s="5"/>
      <c r="B46" s="5" t="s">
        <v>53</v>
      </c>
      <c r="C46" s="13">
        <f t="shared" si="1"/>
        <v>9938</v>
      </c>
      <c r="D46" s="13">
        <v>556</v>
      </c>
      <c r="E46" s="13">
        <v>12</v>
      </c>
      <c r="F46" s="13">
        <v>8065</v>
      </c>
      <c r="G46" s="14">
        <v>278</v>
      </c>
      <c r="H46" s="14">
        <v>0</v>
      </c>
      <c r="I46" s="14">
        <v>0</v>
      </c>
      <c r="J46" s="14">
        <v>3</v>
      </c>
      <c r="K46" s="14">
        <v>25</v>
      </c>
      <c r="L46" s="14">
        <v>999</v>
      </c>
    </row>
    <row r="47">
      <c r="A47" s="5"/>
      <c r="B47" s="5" t="s">
        <v>54</v>
      </c>
      <c r="C47" s="13">
        <f t="shared" si="1"/>
        <v>5846</v>
      </c>
      <c r="D47" s="13">
        <v>116</v>
      </c>
      <c r="E47" s="13">
        <v>6</v>
      </c>
      <c r="F47" s="13">
        <v>5506</v>
      </c>
      <c r="G47" s="14">
        <v>119</v>
      </c>
      <c r="H47" s="14">
        <v>0</v>
      </c>
      <c r="I47" s="14">
        <v>0</v>
      </c>
      <c r="J47" s="14">
        <v>6</v>
      </c>
      <c r="K47" s="14">
        <v>47</v>
      </c>
      <c r="L47" s="14">
        <v>46</v>
      </c>
    </row>
    <row r="48" ht="21" customHeight="1">
      <c r="A48" s="6" t="s">
        <v>55</v>
      </c>
      <c r="B48" s="6"/>
      <c r="C48" s="13">
        <f t="shared" si="1"/>
        <v>4725</v>
      </c>
      <c r="D48" s="15">
        <f ref="D48:L48" t="shared" si="7">SUM(D49:D57)</f>
        <v>231</v>
      </c>
      <c r="E48" s="15">
        <f t="shared" si="7"/>
        <v>20</v>
      </c>
      <c r="F48" s="15">
        <f t="shared" si="7"/>
        <v>4050</v>
      </c>
      <c r="G48" s="15">
        <f t="shared" si="7"/>
        <v>332</v>
      </c>
      <c r="H48" s="15">
        <f>SUM(H49:H57)</f>
        <v>0</v>
      </c>
      <c r="I48" s="15">
        <f t="shared" si="7"/>
        <v>0</v>
      </c>
      <c r="J48" s="15">
        <f>SUM(J49:J57)</f>
        <v>13</v>
      </c>
      <c r="K48" s="15">
        <f t="shared" si="7"/>
        <v>23</v>
      </c>
      <c r="L48" s="15">
        <f t="shared" si="7"/>
        <v>56</v>
      </c>
    </row>
    <row r="49" ht="21" customHeight="1">
      <c r="A49" s="5"/>
      <c r="B49" s="5" t="s">
        <v>56</v>
      </c>
      <c r="C49" s="13">
        <f t="shared" si="1"/>
        <v>458</v>
      </c>
      <c r="D49" s="13">
        <v>8</v>
      </c>
      <c r="E49" s="13">
        <v>5</v>
      </c>
      <c r="F49" s="13">
        <v>425</v>
      </c>
      <c r="G49" s="14">
        <v>15</v>
      </c>
      <c r="H49" s="14">
        <v>0</v>
      </c>
      <c r="I49" s="14">
        <v>0</v>
      </c>
      <c r="J49" s="14">
        <v>0</v>
      </c>
      <c r="K49" s="14">
        <v>2</v>
      </c>
      <c r="L49" s="14">
        <v>3</v>
      </c>
    </row>
    <row r="50">
      <c r="A50" s="5"/>
      <c r="B50" s="5" t="s">
        <v>57</v>
      </c>
      <c r="C50" s="13">
        <f t="shared" si="1"/>
        <v>310</v>
      </c>
      <c r="D50" s="13">
        <v>18</v>
      </c>
      <c r="E50" s="13">
        <v>5</v>
      </c>
      <c r="F50" s="13">
        <v>251</v>
      </c>
      <c r="G50" s="14">
        <v>23</v>
      </c>
      <c r="H50" s="14">
        <v>0</v>
      </c>
      <c r="I50" s="14">
        <v>0</v>
      </c>
      <c r="J50" s="14">
        <v>3</v>
      </c>
      <c r="K50" s="14">
        <v>1</v>
      </c>
      <c r="L50" s="14">
        <v>9</v>
      </c>
    </row>
    <row r="51">
      <c r="A51" s="5"/>
      <c r="B51" s="5" t="s">
        <v>58</v>
      </c>
      <c r="C51" s="13">
        <f t="shared" si="1"/>
        <v>735</v>
      </c>
      <c r="D51" s="13">
        <v>63</v>
      </c>
      <c r="E51" s="13">
        <v>0</v>
      </c>
      <c r="F51" s="13">
        <v>533</v>
      </c>
      <c r="G51" s="14">
        <v>125</v>
      </c>
      <c r="H51" s="14">
        <v>0</v>
      </c>
      <c r="I51" s="14">
        <v>0</v>
      </c>
      <c r="J51" s="14">
        <v>1</v>
      </c>
      <c r="K51" s="14">
        <v>4</v>
      </c>
      <c r="L51" s="14">
        <v>9</v>
      </c>
    </row>
    <row r="52">
      <c r="A52" s="5"/>
      <c r="B52" s="5" t="s">
        <v>59</v>
      </c>
      <c r="C52" s="13">
        <f t="shared" si="1"/>
        <v>334</v>
      </c>
      <c r="D52" s="13">
        <v>9</v>
      </c>
      <c r="E52" s="13">
        <v>3</v>
      </c>
      <c r="F52" s="13">
        <v>294</v>
      </c>
      <c r="G52" s="14">
        <v>22</v>
      </c>
      <c r="H52" s="14">
        <v>0</v>
      </c>
      <c r="I52" s="14">
        <v>0</v>
      </c>
      <c r="J52" s="14">
        <v>1</v>
      </c>
      <c r="K52" s="14">
        <v>2</v>
      </c>
      <c r="L52" s="14">
        <v>3</v>
      </c>
    </row>
    <row r="53">
      <c r="A53" s="5"/>
      <c r="B53" s="5" t="s">
        <v>60</v>
      </c>
      <c r="C53" s="13">
        <f t="shared" si="1"/>
        <v>861</v>
      </c>
      <c r="D53" s="13">
        <v>26</v>
      </c>
      <c r="E53" s="13">
        <v>3</v>
      </c>
      <c r="F53" s="13">
        <v>785</v>
      </c>
      <c r="G53" s="14">
        <v>27</v>
      </c>
      <c r="H53" s="14">
        <v>0</v>
      </c>
      <c r="I53" s="14">
        <v>0</v>
      </c>
      <c r="J53" s="14">
        <v>1</v>
      </c>
      <c r="K53" s="14">
        <v>2</v>
      </c>
      <c r="L53" s="14">
        <v>17</v>
      </c>
    </row>
    <row r="54">
      <c r="A54" s="5"/>
      <c r="B54" s="5" t="s">
        <v>61</v>
      </c>
      <c r="C54" s="13">
        <f t="shared" si="1"/>
        <v>674</v>
      </c>
      <c r="D54" s="13">
        <v>35</v>
      </c>
      <c r="E54" s="13">
        <v>0</v>
      </c>
      <c r="F54" s="13">
        <v>578</v>
      </c>
      <c r="G54" s="14">
        <v>47</v>
      </c>
      <c r="H54" s="14">
        <v>0</v>
      </c>
      <c r="I54" s="14">
        <v>0</v>
      </c>
      <c r="J54" s="14">
        <v>7</v>
      </c>
      <c r="K54" s="14">
        <v>4</v>
      </c>
      <c r="L54" s="14">
        <v>3</v>
      </c>
    </row>
    <row r="55">
      <c r="A55" s="5"/>
      <c r="B55" s="5" t="s">
        <v>62</v>
      </c>
      <c r="C55" s="13">
        <f t="shared" si="1"/>
        <v>565</v>
      </c>
      <c r="D55" s="13">
        <v>14</v>
      </c>
      <c r="E55" s="13">
        <v>1</v>
      </c>
      <c r="F55" s="13">
        <v>528</v>
      </c>
      <c r="G55" s="14">
        <v>17</v>
      </c>
      <c r="H55" s="14">
        <v>0</v>
      </c>
      <c r="I55" s="14">
        <v>0</v>
      </c>
      <c r="J55" s="14">
        <v>0</v>
      </c>
      <c r="K55" s="14">
        <v>4</v>
      </c>
      <c r="L55" s="14">
        <v>1</v>
      </c>
    </row>
    <row r="56">
      <c r="A56" s="5"/>
      <c r="B56" s="5" t="s">
        <v>63</v>
      </c>
      <c r="C56" s="13">
        <f t="shared" si="1"/>
        <v>312</v>
      </c>
      <c r="D56" s="13">
        <v>12</v>
      </c>
      <c r="E56" s="13">
        <v>0</v>
      </c>
      <c r="F56" s="13">
        <v>268</v>
      </c>
      <c r="G56" s="14">
        <v>27</v>
      </c>
      <c r="H56" s="14">
        <v>0</v>
      </c>
      <c r="I56" s="14">
        <v>0</v>
      </c>
      <c r="J56" s="14">
        <v>0</v>
      </c>
      <c r="K56" s="14">
        <v>3</v>
      </c>
      <c r="L56" s="14">
        <v>2</v>
      </c>
    </row>
    <row r="57">
      <c r="A57" s="5"/>
      <c r="B57" s="5" t="s">
        <v>64</v>
      </c>
      <c r="C57" s="13">
        <f t="shared" si="1"/>
        <v>476</v>
      </c>
      <c r="D57" s="13">
        <v>46</v>
      </c>
      <c r="E57" s="13">
        <v>3</v>
      </c>
      <c r="F57" s="13">
        <v>388</v>
      </c>
      <c r="G57" s="14">
        <v>29</v>
      </c>
      <c r="H57" s="14">
        <v>0</v>
      </c>
      <c r="I57" s="14">
        <v>0</v>
      </c>
      <c r="J57" s="14">
        <v>0</v>
      </c>
      <c r="K57" s="14">
        <v>1</v>
      </c>
      <c r="L57" s="14">
        <v>9</v>
      </c>
    </row>
    <row r="58" ht="21" customHeight="1">
      <c r="A58" s="6" t="s">
        <v>65</v>
      </c>
      <c r="B58" s="6"/>
      <c r="C58" s="13">
        <f t="shared" si="1"/>
        <v>2683</v>
      </c>
      <c r="D58" s="15">
        <f ref="D58:L58" t="shared" si="8">SUM(D59:D65)</f>
        <v>110</v>
      </c>
      <c r="E58" s="15">
        <f t="shared" si="8"/>
        <v>8</v>
      </c>
      <c r="F58" s="15">
        <f t="shared" si="8"/>
        <v>2305</v>
      </c>
      <c r="G58" s="15">
        <f t="shared" si="8"/>
        <v>202</v>
      </c>
      <c r="H58" s="15">
        <f>SUM(H59:H65)</f>
        <v>0</v>
      </c>
      <c r="I58" s="15">
        <f t="shared" si="8"/>
        <v>0</v>
      </c>
      <c r="J58" s="15">
        <f>SUM(J59:J65)</f>
        <v>6</v>
      </c>
      <c r="K58" s="15">
        <f t="shared" si="8"/>
        <v>14</v>
      </c>
      <c r="L58" s="15">
        <f t="shared" si="8"/>
        <v>38</v>
      </c>
    </row>
    <row r="59" ht="21" customHeight="1">
      <c r="A59" s="5"/>
      <c r="B59" s="5" t="s">
        <v>66</v>
      </c>
      <c r="C59" s="13">
        <f t="shared" si="1"/>
        <v>752</v>
      </c>
      <c r="D59" s="13">
        <v>32</v>
      </c>
      <c r="E59" s="13">
        <v>1</v>
      </c>
      <c r="F59" s="13">
        <v>604</v>
      </c>
      <c r="G59" s="14">
        <v>100</v>
      </c>
      <c r="H59" s="14">
        <v>0</v>
      </c>
      <c r="I59" s="14">
        <v>0</v>
      </c>
      <c r="J59" s="14">
        <v>3</v>
      </c>
      <c r="K59" s="14">
        <v>3</v>
      </c>
      <c r="L59" s="14">
        <v>9</v>
      </c>
    </row>
    <row r="60">
      <c r="A60" s="5"/>
      <c r="B60" s="5" t="s">
        <v>67</v>
      </c>
      <c r="C60" s="13">
        <f t="shared" si="1"/>
        <v>281</v>
      </c>
      <c r="D60" s="13">
        <v>7</v>
      </c>
      <c r="E60" s="13">
        <v>0</v>
      </c>
      <c r="F60" s="13">
        <v>247</v>
      </c>
      <c r="G60" s="14">
        <v>27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>
      <c r="A61" s="5"/>
      <c r="B61" s="5" t="s">
        <v>68</v>
      </c>
      <c r="C61" s="13">
        <f t="shared" si="1"/>
        <v>242</v>
      </c>
      <c r="D61" s="13">
        <v>4</v>
      </c>
      <c r="E61" s="13">
        <v>1</v>
      </c>
      <c r="F61" s="13">
        <v>219</v>
      </c>
      <c r="G61" s="14">
        <v>10</v>
      </c>
      <c r="H61" s="14">
        <v>0</v>
      </c>
      <c r="I61" s="14">
        <v>0</v>
      </c>
      <c r="J61" s="14">
        <v>3</v>
      </c>
      <c r="K61" s="14">
        <v>2</v>
      </c>
      <c r="L61" s="14">
        <v>3</v>
      </c>
    </row>
    <row r="62">
      <c r="A62" s="5"/>
      <c r="B62" s="5" t="s">
        <v>69</v>
      </c>
      <c r="C62" s="13">
        <f t="shared" si="1"/>
        <v>393</v>
      </c>
      <c r="D62" s="13">
        <v>13</v>
      </c>
      <c r="E62" s="13">
        <v>2</v>
      </c>
      <c r="F62" s="13">
        <v>361</v>
      </c>
      <c r="G62" s="14">
        <v>12</v>
      </c>
      <c r="H62" s="14">
        <v>0</v>
      </c>
      <c r="I62" s="14">
        <v>0</v>
      </c>
      <c r="J62" s="14">
        <v>0</v>
      </c>
      <c r="K62" s="14">
        <v>1</v>
      </c>
      <c r="L62" s="14">
        <v>4</v>
      </c>
    </row>
    <row r="63">
      <c r="A63" s="5"/>
      <c r="B63" s="5" t="s">
        <v>70</v>
      </c>
      <c r="C63" s="13">
        <f t="shared" si="1"/>
        <v>546</v>
      </c>
      <c r="D63" s="13">
        <v>37</v>
      </c>
      <c r="E63" s="13">
        <v>0</v>
      </c>
      <c r="F63" s="13">
        <v>469</v>
      </c>
      <c r="G63" s="14">
        <v>35</v>
      </c>
      <c r="H63" s="14">
        <v>0</v>
      </c>
      <c r="I63" s="14">
        <v>0</v>
      </c>
      <c r="J63" s="14">
        <v>0</v>
      </c>
      <c r="K63" s="14">
        <v>4</v>
      </c>
      <c r="L63" s="14">
        <v>1</v>
      </c>
    </row>
    <row r="64">
      <c r="A64" s="5"/>
      <c r="B64" s="5" t="s">
        <v>71</v>
      </c>
      <c r="C64" s="13">
        <f t="shared" si="1"/>
        <v>301</v>
      </c>
      <c r="D64" s="13">
        <v>11</v>
      </c>
      <c r="E64" s="13">
        <v>3</v>
      </c>
      <c r="F64" s="13">
        <v>270</v>
      </c>
      <c r="G64" s="14">
        <v>12</v>
      </c>
      <c r="H64" s="14">
        <v>0</v>
      </c>
      <c r="I64" s="14">
        <v>0</v>
      </c>
      <c r="J64" s="14">
        <v>0</v>
      </c>
      <c r="K64" s="14">
        <v>3</v>
      </c>
      <c r="L64" s="14">
        <v>2</v>
      </c>
    </row>
    <row r="65">
      <c r="A65" s="5"/>
      <c r="B65" s="5" t="s">
        <v>72</v>
      </c>
      <c r="C65" s="13">
        <f t="shared" si="1"/>
        <v>168</v>
      </c>
      <c r="D65" s="13">
        <v>6</v>
      </c>
      <c r="E65" s="13">
        <v>1</v>
      </c>
      <c r="F65" s="13">
        <v>135</v>
      </c>
      <c r="G65" s="14">
        <v>6</v>
      </c>
      <c r="H65" s="14">
        <v>0</v>
      </c>
      <c r="I65" s="14">
        <v>0</v>
      </c>
      <c r="J65" s="14">
        <v>0</v>
      </c>
      <c r="K65" s="14">
        <v>1</v>
      </c>
      <c r="L65" s="14">
        <v>19</v>
      </c>
    </row>
    <row r="66" ht="21" customHeight="1">
      <c r="A66" s="6" t="s">
        <v>73</v>
      </c>
      <c r="B66" s="6"/>
      <c r="C66" s="13">
        <f t="shared" si="1"/>
        <v>5464</v>
      </c>
      <c r="D66" s="15">
        <f ref="D66:L66" t="shared" si="9">SUM(D67:D76)</f>
        <v>180</v>
      </c>
      <c r="E66" s="15">
        <f t="shared" si="9"/>
        <v>17</v>
      </c>
      <c r="F66" s="15">
        <f t="shared" si="9"/>
        <v>4987</v>
      </c>
      <c r="G66" s="15">
        <f t="shared" si="9"/>
        <v>183</v>
      </c>
      <c r="H66" s="15">
        <f>SUM(H67:H76)</f>
        <v>0</v>
      </c>
      <c r="I66" s="15">
        <f t="shared" si="9"/>
        <v>0</v>
      </c>
      <c r="J66" s="15">
        <f>SUM(J67:J76)</f>
        <v>5</v>
      </c>
      <c r="K66" s="15">
        <f t="shared" si="9"/>
        <v>35</v>
      </c>
      <c r="L66" s="15">
        <f t="shared" si="9"/>
        <v>57</v>
      </c>
    </row>
    <row r="67" ht="21" customHeight="1">
      <c r="A67" s="5"/>
      <c r="B67" s="5" t="s">
        <v>74</v>
      </c>
      <c r="C67" s="13">
        <f t="shared" si="1"/>
        <v>585</v>
      </c>
      <c r="D67" s="13">
        <v>50</v>
      </c>
      <c r="E67" s="13">
        <v>0</v>
      </c>
      <c r="F67" s="13">
        <v>498</v>
      </c>
      <c r="G67" s="14">
        <v>18</v>
      </c>
      <c r="H67" s="14">
        <v>0</v>
      </c>
      <c r="I67" s="14">
        <v>0</v>
      </c>
      <c r="J67" s="14">
        <v>1</v>
      </c>
      <c r="K67" s="14">
        <v>10</v>
      </c>
      <c r="L67" s="14">
        <v>8</v>
      </c>
    </row>
    <row r="68">
      <c r="A68" s="5"/>
      <c r="B68" s="5" t="s">
        <v>75</v>
      </c>
      <c r="C68" s="13">
        <f t="shared" si="1"/>
        <v>212</v>
      </c>
      <c r="D68" s="13">
        <v>11</v>
      </c>
      <c r="E68" s="13">
        <v>0</v>
      </c>
      <c r="F68" s="13">
        <v>184</v>
      </c>
      <c r="G68" s="14">
        <v>16</v>
      </c>
      <c r="H68" s="14">
        <v>0</v>
      </c>
      <c r="I68" s="14">
        <v>0</v>
      </c>
      <c r="J68" s="14">
        <v>0</v>
      </c>
      <c r="K68" s="14">
        <v>0</v>
      </c>
      <c r="L68" s="14">
        <v>1</v>
      </c>
    </row>
    <row r="69">
      <c r="A69" s="5"/>
      <c r="B69" s="5" t="s">
        <v>76</v>
      </c>
      <c r="C69" s="13">
        <f t="shared" si="1"/>
        <v>371</v>
      </c>
      <c r="D69" s="13">
        <v>10</v>
      </c>
      <c r="E69" s="13">
        <v>1</v>
      </c>
      <c r="F69" s="13">
        <v>344</v>
      </c>
      <c r="G69" s="14">
        <v>10</v>
      </c>
      <c r="H69" s="14">
        <v>0</v>
      </c>
      <c r="I69" s="14">
        <v>0</v>
      </c>
      <c r="J69" s="14">
        <v>0</v>
      </c>
      <c r="K69" s="14">
        <v>4</v>
      </c>
      <c r="L69" s="14">
        <v>2</v>
      </c>
    </row>
    <row r="70">
      <c r="A70" s="5"/>
      <c r="B70" s="5" t="s">
        <v>77</v>
      </c>
      <c r="C70" s="13">
        <f t="shared" si="1"/>
        <v>505</v>
      </c>
      <c r="D70" s="13">
        <v>1</v>
      </c>
      <c r="E70" s="13">
        <v>0</v>
      </c>
      <c r="F70" s="13">
        <v>489</v>
      </c>
      <c r="G70" s="14">
        <v>12</v>
      </c>
      <c r="H70" s="14">
        <v>0</v>
      </c>
      <c r="I70" s="14">
        <v>0</v>
      </c>
      <c r="J70" s="14">
        <v>0</v>
      </c>
      <c r="K70" s="14">
        <v>0</v>
      </c>
      <c r="L70" s="14">
        <v>3</v>
      </c>
    </row>
    <row r="71">
      <c r="A71" s="5"/>
      <c r="B71" s="5" t="s">
        <v>78</v>
      </c>
      <c r="C71" s="13">
        <f t="shared" si="1"/>
        <v>364</v>
      </c>
      <c r="D71" s="13">
        <v>8</v>
      </c>
      <c r="E71" s="13">
        <v>2</v>
      </c>
      <c r="F71" s="13">
        <v>307</v>
      </c>
      <c r="G71" s="14">
        <v>40</v>
      </c>
      <c r="H71" s="14">
        <v>0</v>
      </c>
      <c r="I71" s="14">
        <v>0</v>
      </c>
      <c r="J71" s="14">
        <v>0</v>
      </c>
      <c r="K71" s="14">
        <v>7</v>
      </c>
      <c r="L71" s="14">
        <v>0</v>
      </c>
    </row>
    <row r="72">
      <c r="A72" s="5"/>
      <c r="B72" s="5" t="s">
        <v>79</v>
      </c>
      <c r="C72" s="13">
        <f ref="C72:C111" t="shared" si="10">SUM(D72,E72,F72,G72,I72,J72,K72,L72)</f>
        <v>1427</v>
      </c>
      <c r="D72" s="13">
        <v>47</v>
      </c>
      <c r="E72" s="13">
        <v>3</v>
      </c>
      <c r="F72" s="13">
        <v>1336</v>
      </c>
      <c r="G72" s="14">
        <v>14</v>
      </c>
      <c r="H72" s="14">
        <v>0</v>
      </c>
      <c r="I72" s="14">
        <v>0</v>
      </c>
      <c r="J72" s="14">
        <v>3</v>
      </c>
      <c r="K72" s="14">
        <v>4</v>
      </c>
      <c r="L72" s="14">
        <v>20</v>
      </c>
    </row>
    <row r="73">
      <c r="A73" s="5"/>
      <c r="B73" s="5" t="s">
        <v>80</v>
      </c>
      <c r="C73" s="13">
        <f t="shared" si="10"/>
        <v>735</v>
      </c>
      <c r="D73" s="13">
        <v>14</v>
      </c>
      <c r="E73" s="13">
        <v>0</v>
      </c>
      <c r="F73" s="13">
        <v>668</v>
      </c>
      <c r="G73" s="14">
        <v>38</v>
      </c>
      <c r="H73" s="14">
        <v>0</v>
      </c>
      <c r="I73" s="14">
        <v>0</v>
      </c>
      <c r="J73" s="14">
        <v>0</v>
      </c>
      <c r="K73" s="14">
        <v>3</v>
      </c>
      <c r="L73" s="14">
        <v>12</v>
      </c>
    </row>
    <row r="74">
      <c r="B74" s="5" t="s">
        <v>81</v>
      </c>
      <c r="C74" s="13">
        <f t="shared" si="10"/>
        <v>425</v>
      </c>
      <c r="D74" s="13">
        <v>11</v>
      </c>
      <c r="E74" s="13">
        <v>4</v>
      </c>
      <c r="F74" s="13">
        <v>385</v>
      </c>
      <c r="G74" s="14">
        <v>19</v>
      </c>
      <c r="H74" s="14">
        <v>0</v>
      </c>
      <c r="I74" s="14">
        <v>0</v>
      </c>
      <c r="J74" s="14">
        <v>0</v>
      </c>
      <c r="K74" s="14">
        <v>4</v>
      </c>
      <c r="L74" s="14">
        <v>2</v>
      </c>
    </row>
    <row r="75">
      <c r="B75" s="5" t="s">
        <v>82</v>
      </c>
      <c r="C75" s="13">
        <f t="shared" si="10"/>
        <v>324</v>
      </c>
      <c r="D75" s="13">
        <v>4</v>
      </c>
      <c r="E75" s="13">
        <v>0</v>
      </c>
      <c r="F75" s="13">
        <v>305</v>
      </c>
      <c r="G75" s="14">
        <v>12</v>
      </c>
      <c r="H75" s="14">
        <v>0</v>
      </c>
      <c r="I75" s="14">
        <v>0</v>
      </c>
      <c r="J75" s="14">
        <v>0</v>
      </c>
      <c r="K75" s="14">
        <v>0</v>
      </c>
      <c r="L75" s="14">
        <v>3</v>
      </c>
    </row>
    <row r="76">
      <c r="B76" s="5" t="s">
        <v>83</v>
      </c>
      <c r="C76" s="13">
        <f t="shared" si="10"/>
        <v>516</v>
      </c>
      <c r="D76" s="13">
        <v>24</v>
      </c>
      <c r="E76" s="13">
        <v>7</v>
      </c>
      <c r="F76" s="13">
        <v>471</v>
      </c>
      <c r="G76" s="14">
        <v>4</v>
      </c>
      <c r="H76" s="14">
        <v>0</v>
      </c>
      <c r="I76" s="14">
        <v>0</v>
      </c>
      <c r="J76" s="14">
        <v>1</v>
      </c>
      <c r="K76" s="14">
        <v>3</v>
      </c>
      <c r="L76" s="14">
        <v>6</v>
      </c>
    </row>
    <row r="77" ht="21" customHeight="1">
      <c r="A77" s="6" t="s">
        <v>84</v>
      </c>
      <c r="B77" s="6"/>
      <c r="C77" s="13">
        <f t="shared" si="10"/>
        <v>14880</v>
      </c>
      <c r="D77" s="15">
        <f ref="D77:L77" t="shared" si="11">SUM(D78:D92)</f>
        <v>1110</v>
      </c>
      <c r="E77" s="15">
        <f t="shared" si="11"/>
        <v>23</v>
      </c>
      <c r="F77" s="15">
        <f t="shared" si="11"/>
        <v>11223</v>
      </c>
      <c r="G77" s="15">
        <f t="shared" si="11"/>
        <v>1072</v>
      </c>
      <c r="H77" s="15">
        <f>SUM(H78:H92)</f>
        <v>0</v>
      </c>
      <c r="I77" s="15">
        <f t="shared" si="11"/>
        <v>1</v>
      </c>
      <c r="J77" s="15">
        <f>SUM(J78:J92)</f>
        <v>77</v>
      </c>
      <c r="K77" s="15">
        <f t="shared" si="11"/>
        <v>370</v>
      </c>
      <c r="L77" s="15">
        <f t="shared" si="11"/>
        <v>1004</v>
      </c>
    </row>
    <row r="78" ht="21" customHeight="1">
      <c r="A78" s="5"/>
      <c r="B78" s="5" t="s">
        <v>85</v>
      </c>
      <c r="C78" s="13">
        <f t="shared" si="10"/>
        <v>157</v>
      </c>
      <c r="D78" s="13">
        <v>7</v>
      </c>
      <c r="E78" s="13">
        <v>0</v>
      </c>
      <c r="F78" s="13">
        <v>143</v>
      </c>
      <c r="G78" s="14">
        <v>3</v>
      </c>
      <c r="H78" s="14">
        <v>0</v>
      </c>
      <c r="I78" s="14">
        <v>0</v>
      </c>
      <c r="J78" s="14">
        <v>0</v>
      </c>
      <c r="K78" s="14">
        <v>0</v>
      </c>
      <c r="L78" s="14">
        <v>4</v>
      </c>
    </row>
    <row r="79">
      <c r="A79" s="5"/>
      <c r="B79" s="5" t="s">
        <v>86</v>
      </c>
      <c r="C79" s="13">
        <f t="shared" si="10"/>
        <v>4413</v>
      </c>
      <c r="D79" s="13">
        <v>170</v>
      </c>
      <c r="E79" s="13">
        <v>4</v>
      </c>
      <c r="F79" s="13">
        <v>4032</v>
      </c>
      <c r="G79" s="14">
        <v>114</v>
      </c>
      <c r="H79" s="14">
        <v>0</v>
      </c>
      <c r="I79" s="14">
        <v>0</v>
      </c>
      <c r="J79" s="14">
        <v>3</v>
      </c>
      <c r="K79" s="14">
        <v>49</v>
      </c>
      <c r="L79" s="14">
        <v>41</v>
      </c>
    </row>
    <row r="80">
      <c r="A80" s="5"/>
      <c r="B80" s="5" t="s">
        <v>87</v>
      </c>
      <c r="C80" s="13">
        <f t="shared" si="10"/>
        <v>437</v>
      </c>
      <c r="D80" s="13">
        <v>18</v>
      </c>
      <c r="E80" s="13">
        <v>1</v>
      </c>
      <c r="F80" s="13">
        <v>298</v>
      </c>
      <c r="G80" s="14">
        <v>73</v>
      </c>
      <c r="H80" s="14">
        <v>0</v>
      </c>
      <c r="I80" s="14">
        <v>0</v>
      </c>
      <c r="J80" s="14">
        <v>13</v>
      </c>
      <c r="K80" s="14">
        <v>29</v>
      </c>
      <c r="L80" s="14">
        <v>5</v>
      </c>
    </row>
    <row r="81">
      <c r="A81" s="5"/>
      <c r="B81" s="5" t="s">
        <v>88</v>
      </c>
      <c r="C81" s="13">
        <f t="shared" si="10"/>
        <v>419</v>
      </c>
      <c r="D81" s="13">
        <v>13</v>
      </c>
      <c r="E81" s="13">
        <v>0</v>
      </c>
      <c r="F81" s="13">
        <v>298</v>
      </c>
      <c r="G81" s="14">
        <v>98</v>
      </c>
      <c r="H81" s="14">
        <v>0</v>
      </c>
      <c r="I81" s="14">
        <v>0</v>
      </c>
      <c r="J81" s="14">
        <v>0</v>
      </c>
      <c r="K81" s="14">
        <v>5</v>
      </c>
      <c r="L81" s="14">
        <v>5</v>
      </c>
    </row>
    <row r="82">
      <c r="A82" s="5"/>
      <c r="B82" s="5" t="s">
        <v>89</v>
      </c>
      <c r="C82" s="13">
        <f t="shared" si="10"/>
        <v>1432</v>
      </c>
      <c r="D82" s="13">
        <v>101</v>
      </c>
      <c r="E82" s="13">
        <v>6</v>
      </c>
      <c r="F82" s="13">
        <v>852</v>
      </c>
      <c r="G82" s="14">
        <v>389</v>
      </c>
      <c r="H82" s="14">
        <v>0</v>
      </c>
      <c r="I82" s="14">
        <v>0</v>
      </c>
      <c r="J82" s="14">
        <v>7</v>
      </c>
      <c r="K82" s="14">
        <v>35</v>
      </c>
      <c r="L82" s="14">
        <v>42</v>
      </c>
    </row>
    <row r="83">
      <c r="A83" s="5"/>
      <c r="B83" s="5" t="s">
        <v>90</v>
      </c>
      <c r="C83" s="13">
        <f t="shared" si="10"/>
        <v>5198</v>
      </c>
      <c r="D83" s="13">
        <v>521</v>
      </c>
      <c r="E83" s="13">
        <v>4</v>
      </c>
      <c r="F83" s="13">
        <v>3453</v>
      </c>
      <c r="G83" s="14">
        <v>179</v>
      </c>
      <c r="H83" s="14">
        <v>0</v>
      </c>
      <c r="I83" s="14">
        <v>1</v>
      </c>
      <c r="J83" s="14">
        <v>6</v>
      </c>
      <c r="K83" s="14">
        <v>217</v>
      </c>
      <c r="L83" s="14">
        <v>817</v>
      </c>
    </row>
    <row r="84">
      <c r="A84" s="5"/>
      <c r="B84" s="5" t="s">
        <v>91</v>
      </c>
      <c r="C84" s="13">
        <f t="shared" si="10"/>
        <v>233</v>
      </c>
      <c r="D84" s="13">
        <v>32</v>
      </c>
      <c r="E84" s="13">
        <v>1</v>
      </c>
      <c r="F84" s="13">
        <v>189</v>
      </c>
      <c r="G84" s="14">
        <v>11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</row>
    <row r="85">
      <c r="B85" s="5" t="s">
        <v>92</v>
      </c>
      <c r="C85" s="13">
        <f t="shared" si="10"/>
        <v>288</v>
      </c>
      <c r="D85" s="13">
        <v>6</v>
      </c>
      <c r="E85" s="13">
        <v>4</v>
      </c>
      <c r="F85" s="13">
        <v>257</v>
      </c>
      <c r="G85" s="14">
        <v>12</v>
      </c>
      <c r="H85" s="14">
        <v>0</v>
      </c>
      <c r="I85" s="14">
        <v>0</v>
      </c>
      <c r="J85" s="14">
        <v>0</v>
      </c>
      <c r="K85" s="14">
        <v>5</v>
      </c>
      <c r="L85" s="14">
        <v>4</v>
      </c>
    </row>
    <row r="86">
      <c r="B86" s="5" t="s">
        <v>93</v>
      </c>
      <c r="C86" s="13">
        <f t="shared" si="10"/>
        <v>383</v>
      </c>
      <c r="D86" s="13">
        <v>24</v>
      </c>
      <c r="E86" s="13">
        <v>2</v>
      </c>
      <c r="F86" s="13">
        <v>342</v>
      </c>
      <c r="G86" s="14">
        <v>8</v>
      </c>
      <c r="H86" s="14">
        <v>0</v>
      </c>
      <c r="I86" s="14">
        <v>0</v>
      </c>
      <c r="J86" s="14">
        <v>2</v>
      </c>
      <c r="K86" s="14">
        <v>0</v>
      </c>
      <c r="L86" s="14">
        <v>5</v>
      </c>
    </row>
    <row r="87">
      <c r="B87" s="5" t="s">
        <v>94</v>
      </c>
      <c r="C87" s="13">
        <f t="shared" si="10"/>
        <v>346</v>
      </c>
      <c r="D87" s="13">
        <v>37</v>
      </c>
      <c r="E87" s="13">
        <v>0</v>
      </c>
      <c r="F87" s="13">
        <v>223</v>
      </c>
      <c r="G87" s="14">
        <v>76</v>
      </c>
      <c r="H87" s="14">
        <v>0</v>
      </c>
      <c r="I87" s="14">
        <v>0</v>
      </c>
      <c r="J87" s="14">
        <v>3</v>
      </c>
      <c r="K87" s="14">
        <v>5</v>
      </c>
      <c r="L87" s="14">
        <v>2</v>
      </c>
    </row>
    <row r="88">
      <c r="B88" s="5" t="s">
        <v>95</v>
      </c>
      <c r="C88" s="13">
        <f t="shared" si="10"/>
        <v>540</v>
      </c>
      <c r="D88" s="13">
        <v>81</v>
      </c>
      <c r="E88" s="13">
        <v>1</v>
      </c>
      <c r="F88" s="13">
        <v>378</v>
      </c>
      <c r="G88" s="14">
        <v>53</v>
      </c>
      <c r="H88" s="14">
        <v>0</v>
      </c>
      <c r="I88" s="14">
        <v>0</v>
      </c>
      <c r="J88" s="14">
        <v>6</v>
      </c>
      <c r="K88" s="14">
        <v>13</v>
      </c>
      <c r="L88" s="14">
        <v>8</v>
      </c>
    </row>
    <row r="89">
      <c r="B89" s="5" t="s">
        <v>96</v>
      </c>
      <c r="C89" s="13">
        <f t="shared" si="10"/>
        <v>251</v>
      </c>
      <c r="D89" s="13">
        <v>16</v>
      </c>
      <c r="E89" s="13">
        <v>0</v>
      </c>
      <c r="F89" s="13">
        <v>199</v>
      </c>
      <c r="G89" s="14">
        <v>13</v>
      </c>
      <c r="H89" s="14">
        <v>0</v>
      </c>
      <c r="I89" s="14">
        <v>0</v>
      </c>
      <c r="J89" s="14">
        <v>2</v>
      </c>
      <c r="K89" s="14">
        <v>5</v>
      </c>
      <c r="L89" s="14">
        <v>16</v>
      </c>
    </row>
    <row r="90">
      <c r="B90" s="5" t="s">
        <v>97</v>
      </c>
      <c r="C90" s="13">
        <f t="shared" si="10"/>
        <v>725</v>
      </c>
      <c r="D90" s="13">
        <v>80</v>
      </c>
      <c r="E90" s="13">
        <v>0</v>
      </c>
      <c r="F90" s="13">
        <v>506</v>
      </c>
      <c r="G90" s="14">
        <v>43</v>
      </c>
      <c r="H90" s="14">
        <v>0</v>
      </c>
      <c r="I90" s="14">
        <v>0</v>
      </c>
      <c r="J90" s="14">
        <v>35</v>
      </c>
      <c r="K90" s="14">
        <v>7</v>
      </c>
      <c r="L90" s="14">
        <v>54</v>
      </c>
    </row>
    <row r="91">
      <c r="B91" s="5" t="s">
        <v>98</v>
      </c>
      <c r="C91" s="13">
        <f t="shared" si="10"/>
        <v>36</v>
      </c>
      <c r="D91" s="13">
        <v>1</v>
      </c>
      <c r="E91" s="13">
        <v>0</v>
      </c>
      <c r="F91" s="13">
        <v>34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1</v>
      </c>
    </row>
    <row r="92">
      <c r="B92" s="5" t="s">
        <v>99</v>
      </c>
      <c r="C92" s="13">
        <f t="shared" si="10"/>
        <v>22</v>
      </c>
      <c r="D92" s="13">
        <v>3</v>
      </c>
      <c r="E92" s="13">
        <v>0</v>
      </c>
      <c r="F92" s="13">
        <v>19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</row>
    <row r="93" ht="21" customHeight="1">
      <c r="A93" s="6" t="s">
        <v>100</v>
      </c>
      <c r="B93" s="6"/>
      <c r="C93" s="13">
        <f t="shared" si="10"/>
        <v>4863</v>
      </c>
      <c r="D93" s="15">
        <f ref="D93:L93" t="shared" si="12">SUM(D94:D101)</f>
        <v>303</v>
      </c>
      <c r="E93" s="15">
        <f t="shared" si="12"/>
        <v>15</v>
      </c>
      <c r="F93" s="15">
        <f t="shared" si="12"/>
        <v>4127</v>
      </c>
      <c r="G93" s="15">
        <f t="shared" si="12"/>
        <v>188</v>
      </c>
      <c r="H93" s="15">
        <f>SUM(H94:H101)</f>
        <v>0</v>
      </c>
      <c r="I93" s="15">
        <f t="shared" si="12"/>
        <v>2</v>
      </c>
      <c r="J93" s="15">
        <f>SUM(J94:J101)</f>
        <v>29</v>
      </c>
      <c r="K93" s="15">
        <f t="shared" si="12"/>
        <v>37</v>
      </c>
      <c r="L93" s="15">
        <f t="shared" si="12"/>
        <v>162</v>
      </c>
    </row>
    <row r="94" ht="21" customHeight="1">
      <c r="A94" s="5"/>
      <c r="B94" s="5" t="s">
        <v>101</v>
      </c>
      <c r="C94" s="13">
        <f t="shared" si="10"/>
        <v>464</v>
      </c>
      <c r="D94" s="13">
        <v>10</v>
      </c>
      <c r="E94" s="13">
        <v>4</v>
      </c>
      <c r="F94" s="13">
        <v>392</v>
      </c>
      <c r="G94" s="14">
        <v>49</v>
      </c>
      <c r="H94" s="14">
        <v>0</v>
      </c>
      <c r="I94" s="14">
        <v>0</v>
      </c>
      <c r="J94" s="14">
        <v>0</v>
      </c>
      <c r="K94" s="14">
        <v>4</v>
      </c>
      <c r="L94" s="14">
        <v>5</v>
      </c>
    </row>
    <row r="95">
      <c r="A95" s="5"/>
      <c r="B95" s="5" t="s">
        <v>102</v>
      </c>
      <c r="C95" s="13">
        <f t="shared" si="10"/>
        <v>487</v>
      </c>
      <c r="D95" s="13">
        <v>29</v>
      </c>
      <c r="E95" s="13">
        <v>0</v>
      </c>
      <c r="F95" s="13">
        <v>406</v>
      </c>
      <c r="G95" s="14">
        <v>21</v>
      </c>
      <c r="H95" s="14">
        <v>0</v>
      </c>
      <c r="I95" s="14">
        <v>0</v>
      </c>
      <c r="J95" s="14">
        <v>9</v>
      </c>
      <c r="K95" s="14">
        <v>0</v>
      </c>
      <c r="L95" s="14">
        <v>22</v>
      </c>
    </row>
    <row r="96">
      <c r="A96" s="5"/>
      <c r="B96" s="5" t="s">
        <v>103</v>
      </c>
      <c r="C96" s="13">
        <f t="shared" si="10"/>
        <v>1895</v>
      </c>
      <c r="D96" s="13">
        <v>63</v>
      </c>
      <c r="E96" s="13">
        <v>2</v>
      </c>
      <c r="F96" s="13">
        <v>1649</v>
      </c>
      <c r="G96" s="14">
        <v>29</v>
      </c>
      <c r="H96" s="14">
        <v>0</v>
      </c>
      <c r="I96" s="14">
        <v>0</v>
      </c>
      <c r="J96" s="14">
        <v>6</v>
      </c>
      <c r="K96" s="14">
        <v>23</v>
      </c>
      <c r="L96" s="14">
        <v>123</v>
      </c>
    </row>
    <row r="97">
      <c r="A97" s="5"/>
      <c r="B97" s="5" t="s">
        <v>104</v>
      </c>
      <c r="C97" s="13">
        <f t="shared" si="10"/>
        <v>531</v>
      </c>
      <c r="D97" s="13">
        <v>84</v>
      </c>
      <c r="E97" s="13">
        <v>3</v>
      </c>
      <c r="F97" s="13">
        <v>420</v>
      </c>
      <c r="G97" s="14">
        <v>16</v>
      </c>
      <c r="H97" s="14">
        <v>0</v>
      </c>
      <c r="I97" s="14">
        <v>1</v>
      </c>
      <c r="J97" s="14">
        <v>1</v>
      </c>
      <c r="K97" s="14">
        <v>3</v>
      </c>
      <c r="L97" s="14">
        <v>3</v>
      </c>
    </row>
    <row r="98">
      <c r="A98" s="5"/>
      <c r="B98" s="5" t="s">
        <v>105</v>
      </c>
      <c r="C98" s="13">
        <f t="shared" si="10"/>
        <v>180</v>
      </c>
      <c r="D98" s="13">
        <v>40</v>
      </c>
      <c r="E98" s="13">
        <v>4</v>
      </c>
      <c r="F98" s="13">
        <v>123</v>
      </c>
      <c r="G98" s="14">
        <v>11</v>
      </c>
      <c r="H98" s="14">
        <v>0</v>
      </c>
      <c r="I98" s="14">
        <v>1</v>
      </c>
      <c r="J98" s="14">
        <v>0</v>
      </c>
      <c r="K98" s="14">
        <v>0</v>
      </c>
      <c r="L98" s="14">
        <v>1</v>
      </c>
    </row>
    <row r="99">
      <c r="A99" s="5"/>
      <c r="B99" s="5" t="s">
        <v>106</v>
      </c>
      <c r="C99" s="13">
        <f t="shared" si="10"/>
        <v>581</v>
      </c>
      <c r="D99" s="13">
        <v>58</v>
      </c>
      <c r="E99" s="13">
        <v>1</v>
      </c>
      <c r="F99" s="13">
        <v>473</v>
      </c>
      <c r="G99" s="14">
        <v>27</v>
      </c>
      <c r="H99" s="14">
        <v>0</v>
      </c>
      <c r="I99" s="14">
        <v>0</v>
      </c>
      <c r="J99" s="14">
        <v>13</v>
      </c>
      <c r="K99" s="14">
        <v>3</v>
      </c>
      <c r="L99" s="14">
        <v>6</v>
      </c>
    </row>
    <row r="100">
      <c r="A100" s="5"/>
      <c r="B100" s="5" t="s">
        <v>107</v>
      </c>
      <c r="C100" s="13">
        <f t="shared" si="10"/>
        <v>561</v>
      </c>
      <c r="D100" s="13">
        <v>15</v>
      </c>
      <c r="E100" s="13">
        <v>0</v>
      </c>
      <c r="F100" s="13">
        <v>512</v>
      </c>
      <c r="G100" s="14">
        <v>29</v>
      </c>
      <c r="H100" s="14">
        <v>0</v>
      </c>
      <c r="I100" s="14">
        <v>0</v>
      </c>
      <c r="J100" s="14">
        <v>0</v>
      </c>
      <c r="K100" s="14">
        <v>3</v>
      </c>
      <c r="L100" s="14">
        <v>2</v>
      </c>
    </row>
    <row r="101">
      <c r="B101" s="5" t="s">
        <v>108</v>
      </c>
      <c r="C101" s="13">
        <f t="shared" si="10"/>
        <v>164</v>
      </c>
      <c r="D101" s="13">
        <v>4</v>
      </c>
      <c r="E101" s="13">
        <v>1</v>
      </c>
      <c r="F101" s="13">
        <v>152</v>
      </c>
      <c r="G101" s="14">
        <v>6</v>
      </c>
      <c r="H101" s="14">
        <v>0</v>
      </c>
      <c r="I101" s="14">
        <v>0</v>
      </c>
      <c r="J101" s="14">
        <v>0</v>
      </c>
      <c r="K101" s="14">
        <v>1</v>
      </c>
      <c r="L101" s="14">
        <v>0</v>
      </c>
    </row>
    <row r="102" ht="21" customHeight="1">
      <c r="A102" s="6" t="s">
        <v>109</v>
      </c>
      <c r="B102" s="6"/>
      <c r="C102" s="13">
        <f t="shared" si="10"/>
        <v>5530</v>
      </c>
      <c r="D102" s="15">
        <f ref="D102:L102" t="shared" si="13">SUM(D103:D111)</f>
        <v>223</v>
      </c>
      <c r="E102" s="15">
        <f t="shared" si="13"/>
        <v>25</v>
      </c>
      <c r="F102" s="15">
        <f t="shared" si="13"/>
        <v>4317</v>
      </c>
      <c r="G102" s="15">
        <f t="shared" si="13"/>
        <v>840</v>
      </c>
      <c r="H102" s="15">
        <f>SUM(H103:H111)</f>
        <v>0</v>
      </c>
      <c r="I102" s="15">
        <f t="shared" si="13"/>
        <v>1</v>
      </c>
      <c r="J102" s="15">
        <f>SUM(J103:J111)</f>
        <v>25</v>
      </c>
      <c r="K102" s="15">
        <f t="shared" si="13"/>
        <v>21</v>
      </c>
      <c r="L102" s="15">
        <f t="shared" si="13"/>
        <v>78</v>
      </c>
    </row>
    <row r="103" ht="21" customHeight="1">
      <c r="A103" s="5"/>
      <c r="B103" s="5" t="s">
        <v>110</v>
      </c>
      <c r="C103" s="13">
        <f t="shared" si="10"/>
        <v>460</v>
      </c>
      <c r="D103" s="13">
        <v>22</v>
      </c>
      <c r="E103" s="13">
        <v>2</v>
      </c>
      <c r="F103" s="13">
        <v>408</v>
      </c>
      <c r="G103" s="14">
        <v>20</v>
      </c>
      <c r="H103" s="14">
        <v>0</v>
      </c>
      <c r="I103" s="14">
        <v>0</v>
      </c>
      <c r="J103" s="14">
        <v>4</v>
      </c>
      <c r="K103" s="14">
        <v>1</v>
      </c>
      <c r="L103" s="14">
        <v>3</v>
      </c>
    </row>
    <row r="104">
      <c r="A104" s="5"/>
      <c r="B104" s="5" t="s">
        <v>111</v>
      </c>
      <c r="C104" s="13">
        <f t="shared" si="10"/>
        <v>106</v>
      </c>
      <c r="D104" s="13">
        <v>6</v>
      </c>
      <c r="E104" s="13">
        <v>2</v>
      </c>
      <c r="F104" s="13">
        <v>89</v>
      </c>
      <c r="G104" s="14">
        <v>5</v>
      </c>
      <c r="H104" s="14">
        <v>0</v>
      </c>
      <c r="I104" s="14">
        <v>0</v>
      </c>
      <c r="J104" s="14">
        <v>3</v>
      </c>
      <c r="K104" s="14">
        <v>0</v>
      </c>
      <c r="L104" s="14">
        <v>1</v>
      </c>
    </row>
    <row r="105">
      <c r="A105" s="5"/>
      <c r="B105" s="5" t="s">
        <v>112</v>
      </c>
      <c r="C105" s="13">
        <f t="shared" si="10"/>
        <v>269</v>
      </c>
      <c r="D105" s="13">
        <v>9</v>
      </c>
      <c r="E105" s="13">
        <v>0</v>
      </c>
      <c r="F105" s="13">
        <v>250</v>
      </c>
      <c r="G105" s="14">
        <v>3</v>
      </c>
      <c r="H105" s="14">
        <v>0</v>
      </c>
      <c r="I105" s="14">
        <v>0</v>
      </c>
      <c r="J105" s="14">
        <v>2</v>
      </c>
      <c r="K105" s="14">
        <v>0</v>
      </c>
      <c r="L105" s="14">
        <v>5</v>
      </c>
    </row>
    <row r="106">
      <c r="A106" s="5"/>
      <c r="B106" s="5" t="s">
        <v>113</v>
      </c>
      <c r="C106" s="13">
        <f t="shared" si="10"/>
        <v>415</v>
      </c>
      <c r="D106" s="13">
        <v>44</v>
      </c>
      <c r="E106" s="13">
        <v>6</v>
      </c>
      <c r="F106" s="13">
        <v>328</v>
      </c>
      <c r="G106" s="14">
        <v>36</v>
      </c>
      <c r="H106" s="14">
        <v>0</v>
      </c>
      <c r="I106" s="14">
        <v>0</v>
      </c>
      <c r="J106" s="14">
        <v>1</v>
      </c>
      <c r="K106" s="14">
        <v>0</v>
      </c>
      <c r="L106" s="14">
        <v>0</v>
      </c>
    </row>
    <row r="107">
      <c r="A107" s="5"/>
      <c r="B107" s="5" t="s">
        <v>114</v>
      </c>
      <c r="C107" s="13">
        <f t="shared" si="10"/>
        <v>1300</v>
      </c>
      <c r="D107" s="13">
        <v>12</v>
      </c>
      <c r="E107" s="13">
        <v>7</v>
      </c>
      <c r="F107" s="13">
        <v>1056</v>
      </c>
      <c r="G107" s="14">
        <v>217</v>
      </c>
      <c r="H107" s="14">
        <v>0</v>
      </c>
      <c r="I107" s="14">
        <v>1</v>
      </c>
      <c r="J107" s="14">
        <v>0</v>
      </c>
      <c r="K107" s="14">
        <v>2</v>
      </c>
      <c r="L107" s="14">
        <v>5</v>
      </c>
    </row>
    <row r="108">
      <c r="A108" s="5"/>
      <c r="B108" s="5" t="s">
        <v>115</v>
      </c>
      <c r="C108" s="13">
        <f t="shared" si="10"/>
        <v>1480</v>
      </c>
      <c r="D108" s="13">
        <v>54</v>
      </c>
      <c r="E108" s="13">
        <v>4</v>
      </c>
      <c r="F108" s="13">
        <v>1017</v>
      </c>
      <c r="G108" s="14">
        <v>386</v>
      </c>
      <c r="H108" s="14">
        <v>0</v>
      </c>
      <c r="I108" s="14">
        <v>0</v>
      </c>
      <c r="J108" s="14">
        <v>5</v>
      </c>
      <c r="K108" s="14">
        <v>4</v>
      </c>
      <c r="L108" s="14">
        <v>10</v>
      </c>
    </row>
    <row r="109">
      <c r="A109" s="5"/>
      <c r="B109" s="5" t="s">
        <v>116</v>
      </c>
      <c r="C109" s="13">
        <f t="shared" si="10"/>
        <v>591</v>
      </c>
      <c r="D109" s="13">
        <v>28</v>
      </c>
      <c r="E109" s="13">
        <v>1</v>
      </c>
      <c r="F109" s="13">
        <v>382</v>
      </c>
      <c r="G109" s="14">
        <v>131</v>
      </c>
      <c r="H109" s="14">
        <v>0</v>
      </c>
      <c r="I109" s="14">
        <v>0</v>
      </c>
      <c r="J109" s="14">
        <v>0</v>
      </c>
      <c r="K109" s="14">
        <v>5</v>
      </c>
      <c r="L109" s="14">
        <v>44</v>
      </c>
    </row>
    <row r="110">
      <c r="B110" s="5" t="s">
        <v>117</v>
      </c>
      <c r="C110" s="13">
        <f t="shared" si="10"/>
        <v>454</v>
      </c>
      <c r="D110" s="13">
        <v>23</v>
      </c>
      <c r="E110" s="13">
        <v>2</v>
      </c>
      <c r="F110" s="13">
        <v>386</v>
      </c>
      <c r="G110" s="14">
        <v>19</v>
      </c>
      <c r="H110" s="14">
        <v>0</v>
      </c>
      <c r="I110" s="14">
        <v>0</v>
      </c>
      <c r="J110" s="14">
        <v>10</v>
      </c>
      <c r="K110" s="14">
        <v>6</v>
      </c>
      <c r="L110" s="14">
        <v>8</v>
      </c>
    </row>
    <row r="111">
      <c r="B111" s="5" t="s">
        <v>118</v>
      </c>
      <c r="C111" s="13">
        <f t="shared" si="10"/>
        <v>455</v>
      </c>
      <c r="D111" s="13">
        <v>25</v>
      </c>
      <c r="E111" s="13">
        <v>1</v>
      </c>
      <c r="F111" s="13">
        <v>401</v>
      </c>
      <c r="G111" s="14">
        <v>23</v>
      </c>
      <c r="H111" s="14">
        <v>0</v>
      </c>
      <c r="I111" s="14">
        <v>0</v>
      </c>
      <c r="J111" s="14">
        <v>0</v>
      </c>
      <c r="K111" s="14">
        <v>3</v>
      </c>
      <c r="L111" s="14">
        <v>2</v>
      </c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18" t="s">
        <v>119</v>
      </c>
      <c r="B113" s="18"/>
      <c r="C113" s="18"/>
      <c r="D113" s="18"/>
      <c r="E113" s="18"/>
      <c r="F113" s="18"/>
      <c r="G113" s="16"/>
      <c r="H113" s="16"/>
      <c r="I113" s="16"/>
      <c r="J113" s="16"/>
      <c r="K113" s="7"/>
      <c r="L113" s="7"/>
      <c r="M113" s="7"/>
      <c r="N113" s="7"/>
    </row>
    <row r="114" ht="13.5" customHeight="1">
      <c r="A114" s="17" t="s">
        <v>120</v>
      </c>
      <c r="B114" s="17"/>
      <c r="C114" s="17"/>
      <c r="D114" s="17"/>
      <c r="E114" s="17"/>
      <c r="F114" s="17"/>
      <c r="G114" s="11"/>
    </row>
    <row r="115" ht="13.5">
      <c r="A115" s="17" t="s">
        <v>121</v>
      </c>
      <c r="B115" s="17"/>
      <c r="C115" s="17"/>
      <c r="D115" s="17"/>
      <c r="E115" s="17"/>
      <c r="F115" s="17"/>
      <c r="G115" s="11"/>
    </row>
    <row r="116">
      <c r="A116" s="12" t="s">
        <v>122</v>
      </c>
      <c r="B116" s="12"/>
      <c r="C116" s="12"/>
      <c r="D116" s="12"/>
      <c r="E116" s="12"/>
      <c r="F116" s="12"/>
    </row>
    <row r="117" ht="13.5" customHeight="1">
      <c r="A117" s="17" t="s">
        <v>123</v>
      </c>
      <c r="B117" s="17"/>
      <c r="C117" s="17"/>
      <c r="D117" s="17"/>
      <c r="E117" s="17"/>
      <c r="F117" s="17"/>
      <c r="G117" s="17"/>
    </row>
  </sheetData>
  <mergeCells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4" type="noConversion"/>
  <pageMargins left="0.7" right="0.7" top="0.85" bottom="0.85" header="0.3" footer="0.3"/>
  <pageSetup scale="59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H13</Table>
    <Quarter xmlns="adbf0efb-dbe3-4c6f-a043-a61cd902a429">Q1</Quarter>
    <Year xmlns="adbf0efb-dbe3-4c6f-a043-a61cd902a429">2022</Year>
  </documentManagement>
</p:properties>
</file>

<file path=customXml/itemProps1.xml><?xml version="1.0" encoding="utf-8"?>
<ds:datastoreItem xmlns:ds="http://schemas.openxmlformats.org/officeDocument/2006/customXml" ds:itemID="{32DB01C3-C4F2-480E-BF39-F125AD646CAC}"/>
</file>

<file path=customXml/itemProps2.xml><?xml version="1.0" encoding="utf-8"?>
<ds:datastoreItem xmlns:ds="http://schemas.openxmlformats.org/officeDocument/2006/customXml" ds:itemID="{5A650238-5CE4-4D36-8DC7-2E24B93754C9}"/>
</file>

<file path=customXml/itemProps3.xml><?xml version="1.0" encoding="utf-8"?>
<ds:datastoreItem xmlns:ds="http://schemas.openxmlformats.org/officeDocument/2006/customXml" ds:itemID="{1E9A09B1-BDBF-48DF-BCC4-258A05E2DA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2020-03-02T19:51:29Z</cp:lastPrinted>
  <dcterms:created xsi:type="dcterms:W3CDTF">2005-10-17T17:44:27Z</dcterms:created>
  <dcterms:modified xsi:type="dcterms:W3CDTF">2020-03-02T19:51:47Z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