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June 2022\"/>
    </mc:Choice>
  </mc:AlternateContent>
  <xr:revisionPtr revIDLastSave="0" documentId="8_{76E71BF3-180F-4F5D-805C-B3096C2D7C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 s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68" i="1" s="1"/>
  <c r="L70" i="1"/>
  <c r="L69" i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0" i="1" s="1"/>
  <c r="L61" i="1"/>
  <c r="R60" i="1"/>
  <c r="Q60" i="1"/>
  <c r="P60" i="1"/>
  <c r="O60" i="1"/>
  <c r="N60" i="1"/>
  <c r="M60" i="1"/>
  <c r="K60" i="1"/>
  <c r="L59" i="1"/>
  <c r="L58" i="1"/>
  <c r="L57" i="1"/>
  <c r="L56" i="1"/>
  <c r="L55" i="1"/>
  <c r="L54" i="1"/>
  <c r="L53" i="1"/>
  <c r="L50" i="1" s="1"/>
  <c r="L52" i="1"/>
  <c r="L51" i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0" i="1" s="1"/>
  <c r="L43" i="1"/>
  <c r="L42" i="1"/>
  <c r="L41" i="1"/>
  <c r="R40" i="1"/>
  <c r="R7" i="1" s="1"/>
  <c r="Q40" i="1"/>
  <c r="P40" i="1"/>
  <c r="O40" i="1"/>
  <c r="N40" i="1"/>
  <c r="N7" i="1" s="1"/>
  <c r="M40" i="1"/>
  <c r="K40" i="1"/>
  <c r="L39" i="1"/>
  <c r="L38" i="1"/>
  <c r="L37" i="1"/>
  <c r="L36" i="1"/>
  <c r="L35" i="1"/>
  <c r="L34" i="1"/>
  <c r="L33" i="1"/>
  <c r="L32" i="1"/>
  <c r="L31" i="1"/>
  <c r="L30" i="1" s="1"/>
  <c r="R30" i="1"/>
  <c r="Q30" i="1"/>
  <c r="P30" i="1"/>
  <c r="O30" i="1"/>
  <c r="N30" i="1"/>
  <c r="M30" i="1"/>
  <c r="K30" i="1"/>
  <c r="L29" i="1"/>
  <c r="L28" i="1"/>
  <c r="L27" i="1"/>
  <c r="L26" i="1"/>
  <c r="L23" i="1" s="1"/>
  <c r="L25" i="1"/>
  <c r="L24" i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L16" i="1" s="1"/>
  <c r="R16" i="1"/>
  <c r="Q16" i="1"/>
  <c r="P16" i="1"/>
  <c r="O16" i="1"/>
  <c r="O7" i="1" s="1"/>
  <c r="N16" i="1"/>
  <c r="M16" i="1"/>
  <c r="K16" i="1"/>
  <c r="K7" i="1" s="1"/>
  <c r="L15" i="1"/>
  <c r="L14" i="1"/>
  <c r="L13" i="1"/>
  <c r="L12" i="1"/>
  <c r="L11" i="1"/>
  <c r="R10" i="1"/>
  <c r="Q10" i="1"/>
  <c r="P10" i="1"/>
  <c r="P7" i="1" s="1"/>
  <c r="O10" i="1"/>
  <c r="N10" i="1"/>
  <c r="M10" i="1"/>
  <c r="L10" i="1"/>
  <c r="L7" i="1" s="1"/>
  <c r="K10" i="1"/>
  <c r="L9" i="1"/>
  <c r="Q7" i="1"/>
  <c r="M7" i="1"/>
  <c r="E113" i="1"/>
  <c r="E112" i="1"/>
  <c r="E111" i="1"/>
  <c r="E110" i="1"/>
  <c r="E109" i="1"/>
  <c r="E108" i="1"/>
  <c r="E107" i="1"/>
  <c r="E106" i="1"/>
  <c r="E104" i="1" s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5" i="1" s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 s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9" i="1"/>
  <c r="J68" i="1"/>
  <c r="I68" i="1"/>
  <c r="H68" i="1"/>
  <c r="G68" i="1"/>
  <c r="F68" i="1"/>
  <c r="E68" i="1"/>
  <c r="D68" i="1"/>
  <c r="C68" i="1"/>
  <c r="E67" i="1"/>
  <c r="E66" i="1"/>
  <c r="E65" i="1"/>
  <c r="E64" i="1"/>
  <c r="E63" i="1"/>
  <c r="E62" i="1"/>
  <c r="E60" i="1" s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J50" i="1"/>
  <c r="I50" i="1"/>
  <c r="H50" i="1"/>
  <c r="G50" i="1"/>
  <c r="F50" i="1"/>
  <c r="E50" i="1"/>
  <c r="D50" i="1"/>
  <c r="C50" i="1"/>
  <c r="E49" i="1"/>
  <c r="E48" i="1"/>
  <c r="E47" i="1"/>
  <c r="E46" i="1"/>
  <c r="E45" i="1"/>
  <c r="E44" i="1"/>
  <c r="E43" i="1"/>
  <c r="E42" i="1"/>
  <c r="E41" i="1"/>
  <c r="E40" i="1" s="1"/>
  <c r="J40" i="1"/>
  <c r="J7" i="1" s="1"/>
  <c r="I40" i="1"/>
  <c r="H40" i="1"/>
  <c r="G40" i="1"/>
  <c r="F40" i="1"/>
  <c r="F7" i="1" s="1"/>
  <c r="D40" i="1"/>
  <c r="C40" i="1"/>
  <c r="E39" i="1"/>
  <c r="E38" i="1"/>
  <c r="E37" i="1"/>
  <c r="E36" i="1"/>
  <c r="E35" i="1"/>
  <c r="E34" i="1"/>
  <c r="E33" i="1"/>
  <c r="E32" i="1"/>
  <c r="E31" i="1"/>
  <c r="E30" i="1" s="1"/>
  <c r="J30" i="1"/>
  <c r="I30" i="1"/>
  <c r="H30" i="1"/>
  <c r="G30" i="1"/>
  <c r="F30" i="1"/>
  <c r="D30" i="1"/>
  <c r="C30" i="1"/>
  <c r="E29" i="1"/>
  <c r="E28" i="1"/>
  <c r="E27" i="1"/>
  <c r="E26" i="1"/>
  <c r="E25" i="1"/>
  <c r="E24" i="1"/>
  <c r="J23" i="1"/>
  <c r="I23" i="1"/>
  <c r="H23" i="1"/>
  <c r="G23" i="1"/>
  <c r="F23" i="1"/>
  <c r="E23" i="1"/>
  <c r="D23" i="1"/>
  <c r="C23" i="1"/>
  <c r="E22" i="1"/>
  <c r="E21" i="1"/>
  <c r="E20" i="1"/>
  <c r="E19" i="1"/>
  <c r="E18" i="1"/>
  <c r="E17" i="1"/>
  <c r="E16" i="1" s="1"/>
  <c r="J16" i="1"/>
  <c r="I16" i="1"/>
  <c r="H16" i="1"/>
  <c r="G16" i="1"/>
  <c r="G7" i="1" s="1"/>
  <c r="F16" i="1"/>
  <c r="D16" i="1"/>
  <c r="C16" i="1"/>
  <c r="C7" i="1" s="1"/>
  <c r="E15" i="1"/>
  <c r="E14" i="1"/>
  <c r="E13" i="1"/>
  <c r="E12" i="1"/>
  <c r="E10" i="1" s="1"/>
  <c r="E7" i="1" s="1"/>
  <c r="E11" i="1"/>
  <c r="J10" i="1"/>
  <c r="I10" i="1"/>
  <c r="H10" i="1"/>
  <c r="H7" i="1" s="1"/>
  <c r="G10" i="1"/>
  <c r="F10" i="1"/>
  <c r="D10" i="1"/>
  <c r="D7" i="1" s="1"/>
  <c r="C10" i="1"/>
  <c r="E9" i="1"/>
  <c r="I7" i="1"/>
</calcChain>
</file>

<file path=xl/sharedStrings.xml><?xml version="1.0" encoding="utf-8"?>
<sst xmlns="http://schemas.openxmlformats.org/spreadsheetml/2006/main" count="131" uniqueCount="126">
  <si>
    <t>Table E-1.</t>
  </si>
  <si>
    <t>Federal Probation System -- Persons Received for and Removed From Post-Conviction Supervision</t>
  </si>
  <si>
    <t>For the 12-Month Period Ending June 30, 2022</t>
  </si>
  <si>
    <t>Circuit and District</t>
  </si>
  <si>
    <t>Persons Under Supervision July 01, 2021</t>
  </si>
  <si>
    <t>Received for Post Conviction Supervision</t>
  </si>
  <si>
    <t>Total Received</t>
  </si>
  <si>
    <t>Total Less Transfers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</si>
  <si>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</si>
  <si>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</si>
  <si>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</si>
  <si>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</si>
  <si>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</si>
  <si>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</si>
  <si>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</si>
  <si>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</si>
  <si>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</si>
  <si>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</si>
  <si>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</si>
  <si>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</si>
  <si>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</si>
  <si>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</si>
  <si>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</si>
  <si>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</si>
  <si>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</si>
  <si>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</si>
  <si>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</si>
  <si>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</si>
  <si>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</si>
  <si>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</si>
  <si>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</si>
  <si>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</si>
  <si>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</si>
  <si>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</si>
  <si>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</si>
  <si>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</si>
  <si>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</si>
  <si>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</si>
  <si>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</si>
  <si>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</si>
  <si>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</si>
  <si>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</si>
  <si>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</si>
  <si>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</si>
  <si>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</si>
  <si>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</si>
  <si>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</si>
  <si>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</si>
  <si>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</si>
  <si>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</si>
  <si>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</si>
  <si>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</si>
  <si>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</si>
  <si>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</si>
  <si>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</si>
  <si>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</si>
  <si>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</si>
  <si>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</si>
  <si>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</si>
  <si>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</si>
  <si>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</si>
  <si>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</si>
  <si>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</si>
  <si>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</si>
  <si>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</si>
  <si>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</si>
  <si>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</si>
  <si>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</si>
  <si>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</si>
  <si>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</si>
  <si>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</si>
  <si>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</si>
  <si>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</si>
  <si>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</si>
  <si>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</si>
  <si>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</si>
  <si>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</si>
  <si>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</si>
  <si>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</si>
  <si>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</si>
  <si>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</si>
  <si>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</si>
  <si>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</si>
  <si>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</si>
  <si>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</si>
  <si>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</si>
  <si>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</si>
  <si>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</si>
  <si>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</si>
  <si>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</si>
  <si>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</si>
  <si>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</si>
  <si>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</si>
  <si>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</si>
  <si>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</si>
  <si>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</si>
  <si>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</si>
  <si>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</si>
  <si>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</si>
  <si>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</si>
  <si>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</si>
  <si>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</si>
  <si>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</si>
  <si>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</si>
  <si>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</si>
  <si>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</si>
  <si>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</si>
  <si>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</si>
  <si>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</si>
  <si>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</si>
  <si>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</si>
  <si>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</si>
  <si>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</si>
  <si>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</si>
  <si>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</si>
  <si>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</si>
  <si>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</si>
  <si>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</si>
  <si>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</si>
  <si>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</si>
  <si>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</si>
  <si>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accounts for Bureau of Prisons Federal Location Monitoring and Elderly Home Confinement (effective Jan 26, 2020).</t>
    </r>
  </si>
  <si>
    <t>Removed from Post Conviction Supervision</t>
  </si>
  <si>
    <t>Persons Under Supervision June 30, 2022</t>
  </si>
  <si>
    <t>Total Removed</t>
  </si>
  <si>
    <t>Removed by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</si>
</sst>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/>
    <xf numFmtId="0" fontId="10" fillId="0" borderId="12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R1944"/>
  <sheetViews>
    <sheetView tabSelected="1" workbookViewId="0">
      <selection activeCell="P10" sqref="P10"/>
    </sheetView>
  </sheetViews>
  <sheetFormatPr defaultColWidth="13.85546875" defaultRowHeight="12.75" x14ac:dyDescent="0.2"/>
  <sheetData>
    <row r="1" spans="1:18" s="20" customFormat="1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8" ht="15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8" ht="15" customHeight="1" x14ac:dyDescent="0.2">
      <c r="A4" s="27" t="s">
        <v>3</v>
      </c>
      <c r="B4" s="28"/>
      <c r="C4" s="31" t="s">
        <v>4</v>
      </c>
      <c r="D4" s="25" t="s">
        <v>5</v>
      </c>
      <c r="E4" s="26"/>
      <c r="F4" s="26"/>
      <c r="G4" s="26"/>
      <c r="H4" s="26"/>
      <c r="I4" s="26"/>
      <c r="J4" s="26"/>
      <c r="K4" s="33" t="s">
        <v>122</v>
      </c>
      <c r="L4" s="34"/>
      <c r="M4" s="34"/>
      <c r="N4" s="34"/>
      <c r="O4" s="34"/>
      <c r="P4" s="34"/>
      <c r="Q4" s="34"/>
      <c r="R4" s="41" t="s">
        <v>123</v>
      </c>
    </row>
    <row r="5" spans="1:18" ht="41.25" customHeight="1" thickBot="1" x14ac:dyDescent="0.25">
      <c r="A5" s="29"/>
      <c r="B5" s="30"/>
      <c r="C5" s="32"/>
      <c r="D5" s="18" t="s">
        <v>6</v>
      </c>
      <c r="E5" s="18" t="s">
        <v>7</v>
      </c>
      <c r="F5" s="19" t="s">
        <v>8</v>
      </c>
      <c r="G5" s="18" t="s">
        <v>9</v>
      </c>
      <c r="H5" s="19" t="s">
        <v>10</v>
      </c>
      <c r="I5" s="18" t="s">
        <v>11</v>
      </c>
      <c r="J5" s="17" t="s">
        <v>12</v>
      </c>
      <c r="K5" s="35" t="s">
        <v>124</v>
      </c>
      <c r="L5" s="35" t="s">
        <v>7</v>
      </c>
      <c r="M5" s="35" t="s">
        <v>8</v>
      </c>
      <c r="N5" s="35" t="s">
        <v>9</v>
      </c>
      <c r="O5" s="35" t="s">
        <v>10</v>
      </c>
      <c r="P5" s="35" t="s">
        <v>11</v>
      </c>
      <c r="Q5" s="36" t="s">
        <v>125</v>
      </c>
      <c r="R5" s="42"/>
    </row>
    <row r="6" spans="1:18" ht="14.25" customHeight="1" thickTop="1" x14ac:dyDescent="0.2">
      <c r="C6" s="16"/>
      <c r="D6" s="16"/>
      <c r="E6" s="16"/>
      <c r="F6" s="16"/>
      <c r="G6" s="16"/>
      <c r="H6" s="16"/>
      <c r="I6" s="16"/>
      <c r="J6" s="16"/>
      <c r="K6" s="37"/>
      <c r="L6" s="37"/>
      <c r="M6" s="37"/>
      <c r="N6" s="37"/>
      <c r="O6" s="37"/>
      <c r="P6" s="37"/>
      <c r="Q6" s="37"/>
      <c r="R6" s="37"/>
    </row>
    <row r="7" spans="1:18" x14ac:dyDescent="0.2">
      <c r="A7" s="24" t="s">
        <v>13</v>
      </c>
      <c r="B7" s="24"/>
      <c r="C7" s="12">
        <f t="shared" ref="C7:R7" si="0">SUM(C9,C10,C16,C23,C30,C40,C50,C60,C68,C79,C95,C104)</f>
        <v>123481</v>
      </c>
      <c r="D7" s="12">
        <f t="shared" si="0"/>
        <v>62286</v>
      </c>
      <c r="E7" s="12">
        <f t="shared" si="0"/>
        <v>58085</v>
      </c>
      <c r="F7" s="12">
        <f t="shared" si="0"/>
        <v>6192</v>
      </c>
      <c r="G7" s="12">
        <f t="shared" si="0"/>
        <v>51202</v>
      </c>
      <c r="H7" s="12">
        <f t="shared" si="0"/>
        <v>242</v>
      </c>
      <c r="I7" s="12">
        <f t="shared" si="0"/>
        <v>449</v>
      </c>
      <c r="J7" s="12">
        <f t="shared" si="0"/>
        <v>4201</v>
      </c>
      <c r="K7" s="38">
        <f t="shared" si="0"/>
        <v>61564</v>
      </c>
      <c r="L7" s="38">
        <f t="shared" si="0"/>
        <v>57342</v>
      </c>
      <c r="M7" s="38">
        <f t="shared" si="0"/>
        <v>6130</v>
      </c>
      <c r="N7" s="38">
        <f t="shared" si="0"/>
        <v>50310</v>
      </c>
      <c r="O7" s="38">
        <f t="shared" si="0"/>
        <v>316</v>
      </c>
      <c r="P7" s="38">
        <f t="shared" si="0"/>
        <v>586</v>
      </c>
      <c r="Q7" s="38">
        <f t="shared" si="0"/>
        <v>4222</v>
      </c>
      <c r="R7" s="38">
        <f t="shared" si="0"/>
        <v>124167</v>
      </c>
    </row>
    <row r="8" spans="1:18" x14ac:dyDescent="0.2">
      <c r="A8" s="1"/>
      <c r="B8" s="1"/>
      <c r="C8" s="12"/>
      <c r="D8" s="12"/>
      <c r="E8" s="12"/>
      <c r="F8" s="12"/>
      <c r="G8" s="12"/>
      <c r="H8" s="12"/>
      <c r="I8" s="12"/>
      <c r="J8" s="12"/>
      <c r="K8" s="38"/>
      <c r="L8" s="38"/>
      <c r="M8" s="38"/>
      <c r="N8" s="38"/>
      <c r="O8" s="38"/>
      <c r="P8" s="38"/>
      <c r="Q8" s="38"/>
      <c r="R8" s="38"/>
    </row>
    <row r="9" spans="1:18" x14ac:dyDescent="0.2">
      <c r="B9" s="13" t="s">
        <v>14</v>
      </c>
      <c r="C9" s="12">
        <v>594</v>
      </c>
      <c r="D9" s="12">
        <v>298</v>
      </c>
      <c r="E9" s="12">
        <f>SUM(D9-J9)</f>
        <v>256</v>
      </c>
      <c r="F9" s="12">
        <v>38</v>
      </c>
      <c r="G9" s="12">
        <v>213</v>
      </c>
      <c r="H9" s="12">
        <v>5</v>
      </c>
      <c r="I9" s="12">
        <v>0</v>
      </c>
      <c r="J9" s="12">
        <v>42</v>
      </c>
      <c r="K9" s="38">
        <v>318</v>
      </c>
      <c r="L9" s="38">
        <f>SUM(K9-Q9)</f>
        <v>269</v>
      </c>
      <c r="M9" s="38">
        <v>36</v>
      </c>
      <c r="N9" s="38">
        <v>226</v>
      </c>
      <c r="O9" s="38">
        <v>7</v>
      </c>
      <c r="P9" s="38">
        <v>0</v>
      </c>
      <c r="Q9" s="38">
        <v>49</v>
      </c>
      <c r="R9" s="38">
        <v>572</v>
      </c>
    </row>
    <row r="10" spans="1:18" ht="21" customHeight="1" x14ac:dyDescent="0.2">
      <c r="A10" s="15" t="s">
        <v>15</v>
      </c>
      <c r="B10" s="15"/>
      <c r="C10" s="14">
        <f t="shared" ref="C10:R10" si="1">SUM(C11:C15)</f>
        <v>5126</v>
      </c>
      <c r="D10" s="14">
        <f t="shared" si="1"/>
        <v>2219</v>
      </c>
      <c r="E10" s="14">
        <f t="shared" si="1"/>
        <v>2088</v>
      </c>
      <c r="F10" s="14">
        <f t="shared" si="1"/>
        <v>169</v>
      </c>
      <c r="G10" s="14">
        <f t="shared" si="1"/>
        <v>1892</v>
      </c>
      <c r="H10" s="14">
        <f t="shared" si="1"/>
        <v>7</v>
      </c>
      <c r="I10" s="14">
        <f t="shared" si="1"/>
        <v>20</v>
      </c>
      <c r="J10" s="14">
        <f t="shared" si="1"/>
        <v>131</v>
      </c>
      <c r="K10" s="39">
        <f t="shared" si="1"/>
        <v>2190</v>
      </c>
      <c r="L10" s="39">
        <f t="shared" si="1"/>
        <v>2010</v>
      </c>
      <c r="M10" s="39">
        <f t="shared" si="1"/>
        <v>156</v>
      </c>
      <c r="N10" s="39">
        <f t="shared" si="1"/>
        <v>1824</v>
      </c>
      <c r="O10" s="39">
        <f t="shared" si="1"/>
        <v>3</v>
      </c>
      <c r="P10" s="39">
        <f t="shared" si="1"/>
        <v>27</v>
      </c>
      <c r="Q10" s="39">
        <f t="shared" si="1"/>
        <v>180</v>
      </c>
      <c r="R10" s="39">
        <f t="shared" si="1"/>
        <v>5151</v>
      </c>
    </row>
    <row r="11" spans="1:18" ht="21" customHeight="1" x14ac:dyDescent="0.2">
      <c r="A11" s="13"/>
      <c r="B11" s="13" t="s">
        <v>16</v>
      </c>
      <c r="C11" s="12">
        <v>396</v>
      </c>
      <c r="D11" s="12">
        <v>252</v>
      </c>
      <c r="E11" s="12">
        <f>SUM(D11-J11)</f>
        <v>236</v>
      </c>
      <c r="F11" s="12">
        <v>31</v>
      </c>
      <c r="G11" s="12">
        <v>195</v>
      </c>
      <c r="H11" s="12">
        <v>2</v>
      </c>
      <c r="I11" s="12">
        <v>8</v>
      </c>
      <c r="J11" s="12">
        <v>16</v>
      </c>
      <c r="K11" s="38">
        <v>213</v>
      </c>
      <c r="L11" s="38">
        <f>SUM(K11-Q11)</f>
        <v>190</v>
      </c>
      <c r="M11" s="38">
        <v>15</v>
      </c>
      <c r="N11" s="38">
        <v>168</v>
      </c>
      <c r="O11" s="38">
        <v>0</v>
      </c>
      <c r="P11" s="38">
        <v>7</v>
      </c>
      <c r="Q11" s="38">
        <v>23</v>
      </c>
      <c r="R11" s="38">
        <v>439</v>
      </c>
    </row>
    <row r="12" spans="1:18" x14ac:dyDescent="0.2">
      <c r="A12" s="13"/>
      <c r="B12" s="13" t="s">
        <v>17</v>
      </c>
      <c r="C12" s="12">
        <v>1402</v>
      </c>
      <c r="D12" s="12">
        <v>613</v>
      </c>
      <c r="E12" s="12">
        <f>SUM(D12-J12)</f>
        <v>562</v>
      </c>
      <c r="F12" s="12">
        <v>38</v>
      </c>
      <c r="G12" s="12">
        <v>513</v>
      </c>
      <c r="H12" s="12">
        <v>4</v>
      </c>
      <c r="I12" s="12">
        <v>7</v>
      </c>
      <c r="J12" s="12">
        <v>51</v>
      </c>
      <c r="K12" s="38">
        <v>659</v>
      </c>
      <c r="L12" s="38">
        <f>SUM(K12-Q12)</f>
        <v>600</v>
      </c>
      <c r="M12" s="38">
        <v>42</v>
      </c>
      <c r="N12" s="38">
        <v>543</v>
      </c>
      <c r="O12" s="38">
        <v>2</v>
      </c>
      <c r="P12" s="38">
        <v>13</v>
      </c>
      <c r="Q12" s="38">
        <v>59</v>
      </c>
      <c r="R12" s="38">
        <v>1352</v>
      </c>
    </row>
    <row r="13" spans="1:18" x14ac:dyDescent="0.2">
      <c r="A13" s="13"/>
      <c r="B13" s="13" t="s">
        <v>18</v>
      </c>
      <c r="C13" s="12">
        <v>400</v>
      </c>
      <c r="D13" s="12">
        <v>235</v>
      </c>
      <c r="E13" s="12">
        <f>SUM(D13-J13)</f>
        <v>222</v>
      </c>
      <c r="F13" s="12">
        <v>19</v>
      </c>
      <c r="G13" s="12">
        <v>200</v>
      </c>
      <c r="H13" s="12">
        <v>0</v>
      </c>
      <c r="I13" s="12">
        <v>3</v>
      </c>
      <c r="J13" s="12">
        <v>13</v>
      </c>
      <c r="K13" s="38">
        <v>219</v>
      </c>
      <c r="L13" s="38">
        <f>SUM(K13-Q13)</f>
        <v>197</v>
      </c>
      <c r="M13" s="38">
        <v>18</v>
      </c>
      <c r="N13" s="38">
        <v>176</v>
      </c>
      <c r="O13" s="38">
        <v>1</v>
      </c>
      <c r="P13" s="38">
        <v>2</v>
      </c>
      <c r="Q13" s="38">
        <v>22</v>
      </c>
      <c r="R13" s="38">
        <v>414</v>
      </c>
    </row>
    <row r="14" spans="1:18" x14ac:dyDescent="0.2">
      <c r="A14" s="13"/>
      <c r="B14" s="13" t="s">
        <v>19</v>
      </c>
      <c r="C14" s="12">
        <v>345</v>
      </c>
      <c r="D14" s="12">
        <v>148</v>
      </c>
      <c r="E14" s="12">
        <f>SUM(D14-J14)</f>
        <v>133</v>
      </c>
      <c r="F14" s="12">
        <v>12</v>
      </c>
      <c r="G14" s="12">
        <v>118</v>
      </c>
      <c r="H14" s="12">
        <v>1</v>
      </c>
      <c r="I14" s="12">
        <v>2</v>
      </c>
      <c r="J14" s="12">
        <v>15</v>
      </c>
      <c r="K14" s="38">
        <v>149</v>
      </c>
      <c r="L14" s="38">
        <f>SUM(K14-Q14)</f>
        <v>134</v>
      </c>
      <c r="M14" s="38">
        <v>13</v>
      </c>
      <c r="N14" s="38">
        <v>116</v>
      </c>
      <c r="O14" s="38">
        <v>0</v>
      </c>
      <c r="P14" s="38">
        <v>5</v>
      </c>
      <c r="Q14" s="38">
        <v>15</v>
      </c>
      <c r="R14" s="38">
        <v>343</v>
      </c>
    </row>
    <row r="15" spans="1:18" x14ac:dyDescent="0.2">
      <c r="A15" s="13"/>
      <c r="B15" s="13" t="s">
        <v>20</v>
      </c>
      <c r="C15" s="12">
        <v>2583</v>
      </c>
      <c r="D15" s="12">
        <v>971</v>
      </c>
      <c r="E15" s="12">
        <f>SUM(D15-J15)</f>
        <v>935</v>
      </c>
      <c r="F15" s="12">
        <v>69</v>
      </c>
      <c r="G15" s="12">
        <v>866</v>
      </c>
      <c r="H15" s="12">
        <v>0</v>
      </c>
      <c r="I15" s="12">
        <v>0</v>
      </c>
      <c r="J15" s="12">
        <v>36</v>
      </c>
      <c r="K15" s="38">
        <v>950</v>
      </c>
      <c r="L15" s="38">
        <f>SUM(K15-Q15)</f>
        <v>889</v>
      </c>
      <c r="M15" s="38">
        <v>68</v>
      </c>
      <c r="N15" s="38">
        <v>821</v>
      </c>
      <c r="O15" s="38">
        <v>0</v>
      </c>
      <c r="P15" s="38">
        <v>0</v>
      </c>
      <c r="Q15" s="38">
        <v>61</v>
      </c>
      <c r="R15" s="38">
        <v>2603</v>
      </c>
    </row>
    <row r="16" spans="1:18" ht="21" customHeight="1" x14ac:dyDescent="0.2">
      <c r="A16" s="15" t="s">
        <v>21</v>
      </c>
      <c r="B16" s="15"/>
      <c r="C16" s="14">
        <f t="shared" ref="C16:R16" si="2">SUM(C17:C22)</f>
        <v>7909</v>
      </c>
      <c r="D16" s="14">
        <f t="shared" si="2"/>
        <v>3177</v>
      </c>
      <c r="E16" s="14">
        <f t="shared" si="2"/>
        <v>2963</v>
      </c>
      <c r="F16" s="14">
        <f t="shared" si="2"/>
        <v>306</v>
      </c>
      <c r="G16" s="14">
        <f t="shared" si="2"/>
        <v>2638</v>
      </c>
      <c r="H16" s="14">
        <f t="shared" si="2"/>
        <v>7</v>
      </c>
      <c r="I16" s="14">
        <f t="shared" si="2"/>
        <v>12</v>
      </c>
      <c r="J16" s="14">
        <f t="shared" si="2"/>
        <v>214</v>
      </c>
      <c r="K16" s="39">
        <f t="shared" si="2"/>
        <v>3378</v>
      </c>
      <c r="L16" s="39">
        <f t="shared" si="2"/>
        <v>3135</v>
      </c>
      <c r="M16" s="39">
        <f t="shared" si="2"/>
        <v>297</v>
      </c>
      <c r="N16" s="39">
        <f t="shared" si="2"/>
        <v>2813</v>
      </c>
      <c r="O16" s="39">
        <f t="shared" si="2"/>
        <v>10</v>
      </c>
      <c r="P16" s="39">
        <f t="shared" si="2"/>
        <v>15</v>
      </c>
      <c r="Q16" s="39">
        <f t="shared" si="2"/>
        <v>243</v>
      </c>
      <c r="R16" s="39">
        <f t="shared" si="2"/>
        <v>7704</v>
      </c>
    </row>
    <row r="17" spans="1:18" ht="21" customHeight="1" x14ac:dyDescent="0.2">
      <c r="A17" s="13"/>
      <c r="B17" s="13" t="s">
        <v>22</v>
      </c>
      <c r="C17" s="12">
        <v>1229</v>
      </c>
      <c r="D17" s="12">
        <v>438</v>
      </c>
      <c r="E17" s="12">
        <f t="shared" ref="E17:E22" si="3">SUM(D17-J17)</f>
        <v>404</v>
      </c>
      <c r="F17" s="12">
        <v>49</v>
      </c>
      <c r="G17" s="12">
        <v>351</v>
      </c>
      <c r="H17" s="12">
        <v>2</v>
      </c>
      <c r="I17" s="12">
        <v>2</v>
      </c>
      <c r="J17" s="12">
        <v>34</v>
      </c>
      <c r="K17" s="38">
        <v>452</v>
      </c>
      <c r="L17" s="38">
        <f t="shared" ref="L17:L22" si="4">SUM(K17-Q17)</f>
        <v>423</v>
      </c>
      <c r="M17" s="38">
        <v>42</v>
      </c>
      <c r="N17" s="38">
        <v>378</v>
      </c>
      <c r="O17" s="38">
        <v>1</v>
      </c>
      <c r="P17" s="38">
        <v>2</v>
      </c>
      <c r="Q17" s="38">
        <v>29</v>
      </c>
      <c r="R17" s="38">
        <v>1214</v>
      </c>
    </row>
    <row r="18" spans="1:18" x14ac:dyDescent="0.2">
      <c r="A18" s="13"/>
      <c r="B18" s="13" t="s">
        <v>23</v>
      </c>
      <c r="C18" s="12">
        <v>820</v>
      </c>
      <c r="D18" s="12">
        <v>339</v>
      </c>
      <c r="E18" s="12">
        <f t="shared" si="3"/>
        <v>315</v>
      </c>
      <c r="F18" s="12">
        <v>33</v>
      </c>
      <c r="G18" s="12">
        <v>278</v>
      </c>
      <c r="H18" s="12">
        <v>2</v>
      </c>
      <c r="I18" s="12">
        <v>2</v>
      </c>
      <c r="J18" s="12">
        <v>24</v>
      </c>
      <c r="K18" s="38">
        <v>372</v>
      </c>
      <c r="L18" s="38">
        <f t="shared" si="4"/>
        <v>350</v>
      </c>
      <c r="M18" s="38">
        <v>32</v>
      </c>
      <c r="N18" s="38">
        <v>314</v>
      </c>
      <c r="O18" s="38">
        <v>2</v>
      </c>
      <c r="P18" s="38">
        <v>2</v>
      </c>
      <c r="Q18" s="38">
        <v>22</v>
      </c>
      <c r="R18" s="38">
        <v>785</v>
      </c>
    </row>
    <row r="19" spans="1:18" x14ac:dyDescent="0.2">
      <c r="A19" s="13"/>
      <c r="B19" s="13" t="s">
        <v>24</v>
      </c>
      <c r="C19" s="12">
        <v>2161</v>
      </c>
      <c r="D19" s="12">
        <v>846</v>
      </c>
      <c r="E19" s="12">
        <f t="shared" si="3"/>
        <v>763</v>
      </c>
      <c r="F19" s="12">
        <v>114</v>
      </c>
      <c r="G19" s="12">
        <v>645</v>
      </c>
      <c r="H19" s="12">
        <v>2</v>
      </c>
      <c r="I19" s="12">
        <v>2</v>
      </c>
      <c r="J19" s="12">
        <v>83</v>
      </c>
      <c r="K19" s="38">
        <v>923</v>
      </c>
      <c r="L19" s="38">
        <f t="shared" si="4"/>
        <v>860</v>
      </c>
      <c r="M19" s="38">
        <v>123</v>
      </c>
      <c r="N19" s="38">
        <v>730</v>
      </c>
      <c r="O19" s="38">
        <v>5</v>
      </c>
      <c r="P19" s="38">
        <v>2</v>
      </c>
      <c r="Q19" s="38">
        <v>63</v>
      </c>
      <c r="R19" s="38">
        <v>2084</v>
      </c>
    </row>
    <row r="20" spans="1:18" x14ac:dyDescent="0.2">
      <c r="A20" s="13"/>
      <c r="B20" s="13" t="s">
        <v>25</v>
      </c>
      <c r="C20" s="12">
        <v>2445</v>
      </c>
      <c r="D20" s="12">
        <v>973</v>
      </c>
      <c r="E20" s="12">
        <f t="shared" si="3"/>
        <v>921</v>
      </c>
      <c r="F20" s="12">
        <v>48</v>
      </c>
      <c r="G20" s="12">
        <v>873</v>
      </c>
      <c r="H20" s="12">
        <v>0</v>
      </c>
      <c r="I20" s="12">
        <v>0</v>
      </c>
      <c r="J20" s="12">
        <v>52</v>
      </c>
      <c r="K20" s="38">
        <v>1067</v>
      </c>
      <c r="L20" s="38">
        <f t="shared" si="4"/>
        <v>964</v>
      </c>
      <c r="M20" s="38">
        <v>54</v>
      </c>
      <c r="N20" s="38">
        <v>908</v>
      </c>
      <c r="O20" s="38">
        <v>1</v>
      </c>
      <c r="P20" s="38">
        <v>1</v>
      </c>
      <c r="Q20" s="38">
        <v>103</v>
      </c>
      <c r="R20" s="38">
        <v>2350</v>
      </c>
    </row>
    <row r="21" spans="1:18" x14ac:dyDescent="0.2">
      <c r="A21" s="13"/>
      <c r="B21" s="13" t="s">
        <v>26</v>
      </c>
      <c r="C21" s="12">
        <v>997</v>
      </c>
      <c r="D21" s="12">
        <v>421</v>
      </c>
      <c r="E21" s="12">
        <f t="shared" si="3"/>
        <v>408</v>
      </c>
      <c r="F21" s="12">
        <v>50</v>
      </c>
      <c r="G21" s="12">
        <v>351</v>
      </c>
      <c r="H21" s="12">
        <v>1</v>
      </c>
      <c r="I21" s="12">
        <v>6</v>
      </c>
      <c r="J21" s="12">
        <v>13</v>
      </c>
      <c r="K21" s="38">
        <v>378</v>
      </c>
      <c r="L21" s="38">
        <f t="shared" si="4"/>
        <v>362</v>
      </c>
      <c r="M21" s="38">
        <v>36</v>
      </c>
      <c r="N21" s="38">
        <v>318</v>
      </c>
      <c r="O21" s="38">
        <v>1</v>
      </c>
      <c r="P21" s="38">
        <v>7</v>
      </c>
      <c r="Q21" s="38">
        <v>16</v>
      </c>
      <c r="R21" s="38">
        <v>1043</v>
      </c>
    </row>
    <row r="22" spans="1:18" x14ac:dyDescent="0.2">
      <c r="A22" s="13"/>
      <c r="B22" s="13" t="s">
        <v>27</v>
      </c>
      <c r="C22" s="12">
        <v>257</v>
      </c>
      <c r="D22" s="12">
        <v>160</v>
      </c>
      <c r="E22" s="12">
        <f t="shared" si="3"/>
        <v>152</v>
      </c>
      <c r="F22" s="12">
        <v>12</v>
      </c>
      <c r="G22" s="12">
        <v>140</v>
      </c>
      <c r="H22" s="12">
        <v>0</v>
      </c>
      <c r="I22" s="12">
        <v>0</v>
      </c>
      <c r="J22" s="12">
        <v>8</v>
      </c>
      <c r="K22" s="38">
        <v>186</v>
      </c>
      <c r="L22" s="38">
        <f t="shared" si="4"/>
        <v>176</v>
      </c>
      <c r="M22" s="38">
        <v>10</v>
      </c>
      <c r="N22" s="38">
        <v>165</v>
      </c>
      <c r="O22" s="38">
        <v>0</v>
      </c>
      <c r="P22" s="38">
        <v>1</v>
      </c>
      <c r="Q22" s="38">
        <v>10</v>
      </c>
      <c r="R22" s="38">
        <v>228</v>
      </c>
    </row>
    <row r="23" spans="1:18" ht="21" customHeight="1" x14ac:dyDescent="0.2">
      <c r="A23" s="15" t="s">
        <v>28</v>
      </c>
      <c r="B23" s="15"/>
      <c r="C23" s="14">
        <f t="shared" ref="C23:R23" si="5">SUM(C24:C29)</f>
        <v>6566</v>
      </c>
      <c r="D23" s="14">
        <f t="shared" si="5"/>
        <v>2718</v>
      </c>
      <c r="E23" s="14">
        <f t="shared" si="5"/>
        <v>2528</v>
      </c>
      <c r="F23" s="14">
        <f t="shared" si="5"/>
        <v>349</v>
      </c>
      <c r="G23" s="14">
        <f t="shared" si="5"/>
        <v>2115</v>
      </c>
      <c r="H23" s="14">
        <f t="shared" si="5"/>
        <v>14</v>
      </c>
      <c r="I23" s="14">
        <f t="shared" si="5"/>
        <v>50</v>
      </c>
      <c r="J23" s="14">
        <f t="shared" si="5"/>
        <v>190</v>
      </c>
      <c r="K23" s="39">
        <f t="shared" si="5"/>
        <v>2450</v>
      </c>
      <c r="L23" s="39">
        <f t="shared" si="5"/>
        <v>2302</v>
      </c>
      <c r="M23" s="39">
        <f t="shared" si="5"/>
        <v>322</v>
      </c>
      <c r="N23" s="39">
        <f t="shared" si="5"/>
        <v>1910</v>
      </c>
      <c r="O23" s="39">
        <f t="shared" si="5"/>
        <v>19</v>
      </c>
      <c r="P23" s="39">
        <f t="shared" si="5"/>
        <v>51</v>
      </c>
      <c r="Q23" s="39">
        <f t="shared" si="5"/>
        <v>148</v>
      </c>
      <c r="R23" s="39">
        <f t="shared" si="5"/>
        <v>6824</v>
      </c>
    </row>
    <row r="24" spans="1:18" ht="21" customHeight="1" x14ac:dyDescent="0.2">
      <c r="B24" s="13" t="s">
        <v>29</v>
      </c>
      <c r="C24" s="12">
        <v>284</v>
      </c>
      <c r="D24" s="12">
        <v>101</v>
      </c>
      <c r="E24" s="12">
        <f t="shared" ref="E24:E29" si="6">SUM(D24-J24)</f>
        <v>77</v>
      </c>
      <c r="F24" s="12">
        <v>9</v>
      </c>
      <c r="G24" s="12">
        <v>67</v>
      </c>
      <c r="H24" s="12">
        <v>1</v>
      </c>
      <c r="I24" s="12">
        <v>0</v>
      </c>
      <c r="J24" s="12">
        <v>24</v>
      </c>
      <c r="K24" s="38">
        <v>97</v>
      </c>
      <c r="L24" s="38">
        <f t="shared" ref="L24:L29" si="7">SUM(K24-Q24)</f>
        <v>93</v>
      </c>
      <c r="M24" s="38">
        <v>7</v>
      </c>
      <c r="N24" s="38">
        <v>84</v>
      </c>
      <c r="O24" s="38">
        <v>2</v>
      </c>
      <c r="P24" s="38">
        <v>0</v>
      </c>
      <c r="Q24" s="38">
        <v>4</v>
      </c>
      <c r="R24" s="38">
        <v>288</v>
      </c>
    </row>
    <row r="25" spans="1:18" x14ac:dyDescent="0.2">
      <c r="A25" s="13"/>
      <c r="B25" s="13" t="s">
        <v>30</v>
      </c>
      <c r="C25" s="12">
        <v>1890</v>
      </c>
      <c r="D25" s="12">
        <v>873</v>
      </c>
      <c r="E25" s="12">
        <f t="shared" si="6"/>
        <v>806</v>
      </c>
      <c r="F25" s="12">
        <v>121</v>
      </c>
      <c r="G25" s="12">
        <v>674</v>
      </c>
      <c r="H25" s="12">
        <v>5</v>
      </c>
      <c r="I25" s="12">
        <v>6</v>
      </c>
      <c r="J25" s="12">
        <v>67</v>
      </c>
      <c r="K25" s="38">
        <v>795</v>
      </c>
      <c r="L25" s="38">
        <f t="shared" si="7"/>
        <v>736</v>
      </c>
      <c r="M25" s="38">
        <v>114</v>
      </c>
      <c r="N25" s="38">
        <v>609</v>
      </c>
      <c r="O25" s="38">
        <v>5</v>
      </c>
      <c r="P25" s="38">
        <v>8</v>
      </c>
      <c r="Q25" s="38">
        <v>59</v>
      </c>
      <c r="R25" s="38">
        <v>1969</v>
      </c>
    </row>
    <row r="26" spans="1:18" x14ac:dyDescent="0.2">
      <c r="A26" s="13"/>
      <c r="B26" s="13" t="s">
        <v>31</v>
      </c>
      <c r="C26" s="12">
        <v>2196</v>
      </c>
      <c r="D26" s="12">
        <v>729</v>
      </c>
      <c r="E26" s="12">
        <f t="shared" si="6"/>
        <v>692</v>
      </c>
      <c r="F26" s="12">
        <v>79</v>
      </c>
      <c r="G26" s="12">
        <v>605</v>
      </c>
      <c r="H26" s="12">
        <v>2</v>
      </c>
      <c r="I26" s="12">
        <v>6</v>
      </c>
      <c r="J26" s="12">
        <v>37</v>
      </c>
      <c r="K26" s="38">
        <v>709</v>
      </c>
      <c r="L26" s="38">
        <f t="shared" si="7"/>
        <v>672</v>
      </c>
      <c r="M26" s="38">
        <v>81</v>
      </c>
      <c r="N26" s="38">
        <v>579</v>
      </c>
      <c r="O26" s="38">
        <v>5</v>
      </c>
      <c r="P26" s="38">
        <v>7</v>
      </c>
      <c r="Q26" s="38">
        <v>37</v>
      </c>
      <c r="R26" s="38">
        <v>2212</v>
      </c>
    </row>
    <row r="27" spans="1:18" x14ac:dyDescent="0.2">
      <c r="A27" s="13"/>
      <c r="B27" s="13" t="s">
        <v>32</v>
      </c>
      <c r="C27" s="12">
        <v>728</v>
      </c>
      <c r="D27" s="12">
        <v>373</v>
      </c>
      <c r="E27" s="12">
        <f t="shared" si="6"/>
        <v>339</v>
      </c>
      <c r="F27" s="12">
        <v>35</v>
      </c>
      <c r="G27" s="12">
        <v>298</v>
      </c>
      <c r="H27" s="12">
        <v>2</v>
      </c>
      <c r="I27" s="12">
        <v>4</v>
      </c>
      <c r="J27" s="12">
        <v>34</v>
      </c>
      <c r="K27" s="38">
        <v>319</v>
      </c>
      <c r="L27" s="38">
        <f t="shared" si="7"/>
        <v>287</v>
      </c>
      <c r="M27" s="38">
        <v>40</v>
      </c>
      <c r="N27" s="38">
        <v>238</v>
      </c>
      <c r="O27" s="38">
        <v>1</v>
      </c>
      <c r="P27" s="38">
        <v>8</v>
      </c>
      <c r="Q27" s="38">
        <v>32</v>
      </c>
      <c r="R27" s="38">
        <v>782</v>
      </c>
    </row>
    <row r="28" spans="1:18" x14ac:dyDescent="0.2">
      <c r="A28" s="13"/>
      <c r="B28" s="13" t="s">
        <v>33</v>
      </c>
      <c r="C28" s="12">
        <v>1337</v>
      </c>
      <c r="D28" s="12">
        <v>584</v>
      </c>
      <c r="E28" s="12">
        <f t="shared" si="6"/>
        <v>557</v>
      </c>
      <c r="F28" s="12">
        <v>99</v>
      </c>
      <c r="G28" s="12">
        <v>437</v>
      </c>
      <c r="H28" s="12">
        <v>4</v>
      </c>
      <c r="I28" s="12">
        <v>17</v>
      </c>
      <c r="J28" s="12">
        <v>27</v>
      </c>
      <c r="K28" s="38">
        <v>470</v>
      </c>
      <c r="L28" s="38">
        <f t="shared" si="7"/>
        <v>455</v>
      </c>
      <c r="M28" s="38">
        <v>73</v>
      </c>
      <c r="N28" s="38">
        <v>370</v>
      </c>
      <c r="O28" s="38">
        <v>4</v>
      </c>
      <c r="P28" s="38">
        <v>8</v>
      </c>
      <c r="Q28" s="38">
        <v>15</v>
      </c>
      <c r="R28" s="38">
        <v>1444</v>
      </c>
    </row>
    <row r="29" spans="1:18" x14ac:dyDescent="0.2">
      <c r="A29" s="13"/>
      <c r="B29" s="13" t="s">
        <v>34</v>
      </c>
      <c r="C29" s="12">
        <v>131</v>
      </c>
      <c r="D29" s="12">
        <v>58</v>
      </c>
      <c r="E29" s="12">
        <f t="shared" si="6"/>
        <v>57</v>
      </c>
      <c r="F29" s="12">
        <v>6</v>
      </c>
      <c r="G29" s="12">
        <v>34</v>
      </c>
      <c r="H29" s="12">
        <v>0</v>
      </c>
      <c r="I29" s="12">
        <v>17</v>
      </c>
      <c r="J29" s="12">
        <v>1</v>
      </c>
      <c r="K29" s="38">
        <v>60</v>
      </c>
      <c r="L29" s="38">
        <f t="shared" si="7"/>
        <v>59</v>
      </c>
      <c r="M29" s="38">
        <v>7</v>
      </c>
      <c r="N29" s="38">
        <v>30</v>
      </c>
      <c r="O29" s="38">
        <v>2</v>
      </c>
      <c r="P29" s="38">
        <v>20</v>
      </c>
      <c r="Q29" s="38">
        <v>1</v>
      </c>
      <c r="R29" s="38">
        <v>129</v>
      </c>
    </row>
    <row r="30" spans="1:18" ht="21" customHeight="1" x14ac:dyDescent="0.2">
      <c r="A30" s="15" t="s">
        <v>35</v>
      </c>
      <c r="B30" s="15"/>
      <c r="C30" s="14">
        <f t="shared" ref="C30:R30" si="8">SUM(C31:C39)</f>
        <v>14349</v>
      </c>
      <c r="D30" s="14">
        <f t="shared" si="8"/>
        <v>6519</v>
      </c>
      <c r="E30" s="14">
        <f t="shared" si="8"/>
        <v>5967</v>
      </c>
      <c r="F30" s="14">
        <f t="shared" si="8"/>
        <v>934</v>
      </c>
      <c r="G30" s="14">
        <f t="shared" si="8"/>
        <v>4969</v>
      </c>
      <c r="H30" s="14">
        <f t="shared" si="8"/>
        <v>51</v>
      </c>
      <c r="I30" s="14">
        <f t="shared" si="8"/>
        <v>13</v>
      </c>
      <c r="J30" s="14">
        <f t="shared" si="8"/>
        <v>552</v>
      </c>
      <c r="K30" s="39">
        <f t="shared" si="8"/>
        <v>6953</v>
      </c>
      <c r="L30" s="39">
        <f t="shared" si="8"/>
        <v>6425</v>
      </c>
      <c r="M30" s="39">
        <f t="shared" si="8"/>
        <v>932</v>
      </c>
      <c r="N30" s="39">
        <f t="shared" si="8"/>
        <v>5379</v>
      </c>
      <c r="O30" s="39">
        <f t="shared" si="8"/>
        <v>89</v>
      </c>
      <c r="P30" s="39">
        <f t="shared" si="8"/>
        <v>25</v>
      </c>
      <c r="Q30" s="39">
        <f t="shared" si="8"/>
        <v>528</v>
      </c>
      <c r="R30" s="39">
        <f t="shared" si="8"/>
        <v>13902</v>
      </c>
    </row>
    <row r="31" spans="1:18" ht="21" customHeight="1" x14ac:dyDescent="0.2">
      <c r="A31" s="13"/>
      <c r="B31" s="13" t="s">
        <v>36</v>
      </c>
      <c r="C31" s="12">
        <v>2887</v>
      </c>
      <c r="D31" s="12">
        <v>1164</v>
      </c>
      <c r="E31" s="12">
        <f t="shared" ref="E31:E39" si="9">SUM(D31-J31)</f>
        <v>1033</v>
      </c>
      <c r="F31" s="12">
        <v>165</v>
      </c>
      <c r="G31" s="12">
        <v>845</v>
      </c>
      <c r="H31" s="12">
        <v>23</v>
      </c>
      <c r="I31" s="12">
        <v>0</v>
      </c>
      <c r="J31" s="12">
        <v>131</v>
      </c>
      <c r="K31" s="38">
        <v>1248</v>
      </c>
      <c r="L31" s="38">
        <f t="shared" ref="L31:L39" si="10">SUM(K31-Q31)</f>
        <v>1143</v>
      </c>
      <c r="M31" s="38">
        <v>115</v>
      </c>
      <c r="N31" s="38">
        <v>978</v>
      </c>
      <c r="O31" s="38">
        <v>50</v>
      </c>
      <c r="P31" s="38">
        <v>0</v>
      </c>
      <c r="Q31" s="38">
        <v>105</v>
      </c>
      <c r="R31" s="38">
        <v>2807</v>
      </c>
    </row>
    <row r="32" spans="1:18" x14ac:dyDescent="0.2">
      <c r="A32" s="13"/>
      <c r="B32" s="13" t="s">
        <v>37</v>
      </c>
      <c r="C32" s="12">
        <v>1929</v>
      </c>
      <c r="D32" s="12">
        <v>1069</v>
      </c>
      <c r="E32" s="12">
        <f t="shared" si="9"/>
        <v>985</v>
      </c>
      <c r="F32" s="12">
        <v>237</v>
      </c>
      <c r="G32" s="12">
        <v>744</v>
      </c>
      <c r="H32" s="12">
        <v>4</v>
      </c>
      <c r="I32" s="12">
        <v>0</v>
      </c>
      <c r="J32" s="12">
        <v>84</v>
      </c>
      <c r="K32" s="38">
        <v>1087</v>
      </c>
      <c r="L32" s="38">
        <f t="shared" si="10"/>
        <v>1007</v>
      </c>
      <c r="M32" s="38">
        <v>275</v>
      </c>
      <c r="N32" s="38">
        <v>721</v>
      </c>
      <c r="O32" s="38">
        <v>10</v>
      </c>
      <c r="P32" s="38">
        <v>1</v>
      </c>
      <c r="Q32" s="38">
        <v>80</v>
      </c>
      <c r="R32" s="38">
        <v>1911</v>
      </c>
    </row>
    <row r="33" spans="1:18" x14ac:dyDescent="0.2">
      <c r="A33" s="13"/>
      <c r="B33" s="13" t="s">
        <v>38</v>
      </c>
      <c r="C33" s="12">
        <v>1652</v>
      </c>
      <c r="D33" s="12">
        <v>701</v>
      </c>
      <c r="E33" s="12">
        <f t="shared" si="9"/>
        <v>630</v>
      </c>
      <c r="F33" s="12">
        <v>69</v>
      </c>
      <c r="G33" s="12">
        <v>555</v>
      </c>
      <c r="H33" s="12">
        <v>6</v>
      </c>
      <c r="I33" s="12">
        <v>0</v>
      </c>
      <c r="J33" s="12">
        <v>71</v>
      </c>
      <c r="K33" s="38">
        <v>723</v>
      </c>
      <c r="L33" s="38">
        <f t="shared" si="10"/>
        <v>653</v>
      </c>
      <c r="M33" s="38">
        <v>67</v>
      </c>
      <c r="N33" s="38">
        <v>583</v>
      </c>
      <c r="O33" s="38">
        <v>3</v>
      </c>
      <c r="P33" s="38">
        <v>0</v>
      </c>
      <c r="Q33" s="38">
        <v>70</v>
      </c>
      <c r="R33" s="38">
        <v>1628</v>
      </c>
    </row>
    <row r="34" spans="1:18" x14ac:dyDescent="0.2">
      <c r="A34" s="13"/>
      <c r="B34" s="13" t="s">
        <v>39</v>
      </c>
      <c r="C34" s="12">
        <v>1419</v>
      </c>
      <c r="D34" s="12">
        <v>767</v>
      </c>
      <c r="E34" s="12">
        <f t="shared" si="9"/>
        <v>699</v>
      </c>
      <c r="F34" s="12">
        <v>42</v>
      </c>
      <c r="G34" s="12">
        <v>645</v>
      </c>
      <c r="H34" s="12">
        <v>3</v>
      </c>
      <c r="I34" s="12">
        <v>9</v>
      </c>
      <c r="J34" s="12">
        <v>68</v>
      </c>
      <c r="K34" s="38">
        <v>814</v>
      </c>
      <c r="L34" s="38">
        <f t="shared" si="10"/>
        <v>758</v>
      </c>
      <c r="M34" s="38">
        <v>38</v>
      </c>
      <c r="N34" s="38">
        <v>704</v>
      </c>
      <c r="O34" s="38">
        <v>3</v>
      </c>
      <c r="P34" s="38">
        <v>13</v>
      </c>
      <c r="Q34" s="38">
        <v>56</v>
      </c>
      <c r="R34" s="38">
        <v>1375</v>
      </c>
    </row>
    <row r="35" spans="1:18" x14ac:dyDescent="0.2">
      <c r="A35" s="13"/>
      <c r="B35" s="13" t="s">
        <v>40</v>
      </c>
      <c r="C35" s="12">
        <v>2483</v>
      </c>
      <c r="D35" s="12">
        <v>988</v>
      </c>
      <c r="E35" s="12">
        <f t="shared" si="9"/>
        <v>916</v>
      </c>
      <c r="F35" s="12">
        <v>84</v>
      </c>
      <c r="G35" s="12">
        <v>824</v>
      </c>
      <c r="H35" s="12">
        <v>8</v>
      </c>
      <c r="I35" s="12">
        <v>0</v>
      </c>
      <c r="J35" s="12">
        <v>72</v>
      </c>
      <c r="K35" s="38">
        <v>1059</v>
      </c>
      <c r="L35" s="38">
        <f t="shared" si="10"/>
        <v>1000</v>
      </c>
      <c r="M35" s="38">
        <v>99</v>
      </c>
      <c r="N35" s="38">
        <v>887</v>
      </c>
      <c r="O35" s="38">
        <v>10</v>
      </c>
      <c r="P35" s="38">
        <v>4</v>
      </c>
      <c r="Q35" s="38">
        <v>59</v>
      </c>
      <c r="R35" s="38">
        <v>2413</v>
      </c>
    </row>
    <row r="36" spans="1:18" x14ac:dyDescent="0.2">
      <c r="A36" s="13"/>
      <c r="B36" s="13" t="s">
        <v>41</v>
      </c>
      <c r="C36" s="12">
        <v>2034</v>
      </c>
      <c r="D36" s="12">
        <v>1017</v>
      </c>
      <c r="E36" s="12">
        <f t="shared" si="9"/>
        <v>951</v>
      </c>
      <c r="F36" s="12">
        <v>237</v>
      </c>
      <c r="G36" s="12">
        <v>708</v>
      </c>
      <c r="H36" s="12">
        <v>6</v>
      </c>
      <c r="I36" s="12">
        <v>0</v>
      </c>
      <c r="J36" s="12">
        <v>66</v>
      </c>
      <c r="K36" s="38">
        <v>1113</v>
      </c>
      <c r="L36" s="38">
        <f t="shared" si="10"/>
        <v>1033</v>
      </c>
      <c r="M36" s="38">
        <v>250</v>
      </c>
      <c r="N36" s="38">
        <v>774</v>
      </c>
      <c r="O36" s="38">
        <v>9</v>
      </c>
      <c r="P36" s="38">
        <v>0</v>
      </c>
      <c r="Q36" s="38">
        <v>80</v>
      </c>
      <c r="R36" s="38">
        <v>1927</v>
      </c>
    </row>
    <row r="37" spans="1:18" x14ac:dyDescent="0.2">
      <c r="A37" s="13"/>
      <c r="B37" s="13" t="s">
        <v>42</v>
      </c>
      <c r="C37" s="12">
        <v>869</v>
      </c>
      <c r="D37" s="12">
        <v>340</v>
      </c>
      <c r="E37" s="12">
        <f t="shared" si="9"/>
        <v>307</v>
      </c>
      <c r="F37" s="12">
        <v>30</v>
      </c>
      <c r="G37" s="12">
        <v>277</v>
      </c>
      <c r="H37" s="12">
        <v>0</v>
      </c>
      <c r="I37" s="12">
        <v>0</v>
      </c>
      <c r="J37" s="12">
        <v>33</v>
      </c>
      <c r="K37" s="38">
        <v>383</v>
      </c>
      <c r="L37" s="38">
        <f t="shared" si="10"/>
        <v>351</v>
      </c>
      <c r="M37" s="38">
        <v>46</v>
      </c>
      <c r="N37" s="38">
        <v>301</v>
      </c>
      <c r="O37" s="38">
        <v>2</v>
      </c>
      <c r="P37" s="38">
        <v>2</v>
      </c>
      <c r="Q37" s="38">
        <v>32</v>
      </c>
      <c r="R37" s="38">
        <v>820</v>
      </c>
    </row>
    <row r="38" spans="1:18" x14ac:dyDescent="0.2">
      <c r="A38" s="13"/>
      <c r="B38" s="13" t="s">
        <v>43</v>
      </c>
      <c r="C38" s="12">
        <v>568</v>
      </c>
      <c r="D38" s="12">
        <v>259</v>
      </c>
      <c r="E38" s="12">
        <f t="shared" si="9"/>
        <v>244</v>
      </c>
      <c r="F38" s="12">
        <v>51</v>
      </c>
      <c r="G38" s="12">
        <v>191</v>
      </c>
      <c r="H38" s="12">
        <v>1</v>
      </c>
      <c r="I38" s="12">
        <v>1</v>
      </c>
      <c r="J38" s="12">
        <v>15</v>
      </c>
      <c r="K38" s="38">
        <v>293</v>
      </c>
      <c r="L38" s="38">
        <f t="shared" si="10"/>
        <v>266</v>
      </c>
      <c r="M38" s="38">
        <v>26</v>
      </c>
      <c r="N38" s="38">
        <v>238</v>
      </c>
      <c r="O38" s="38">
        <v>0</v>
      </c>
      <c r="P38" s="38">
        <v>2</v>
      </c>
      <c r="Q38" s="38">
        <v>27</v>
      </c>
      <c r="R38" s="38">
        <v>532</v>
      </c>
    </row>
    <row r="39" spans="1:18" x14ac:dyDescent="0.2">
      <c r="A39" s="13"/>
      <c r="B39" s="13" t="s">
        <v>44</v>
      </c>
      <c r="C39" s="12">
        <v>508</v>
      </c>
      <c r="D39" s="12">
        <v>214</v>
      </c>
      <c r="E39" s="12">
        <f t="shared" si="9"/>
        <v>202</v>
      </c>
      <c r="F39" s="12">
        <v>19</v>
      </c>
      <c r="G39" s="12">
        <v>180</v>
      </c>
      <c r="H39" s="12">
        <v>0</v>
      </c>
      <c r="I39" s="12">
        <v>3</v>
      </c>
      <c r="J39" s="12">
        <v>12</v>
      </c>
      <c r="K39" s="38">
        <v>233</v>
      </c>
      <c r="L39" s="38">
        <f t="shared" si="10"/>
        <v>214</v>
      </c>
      <c r="M39" s="38">
        <v>16</v>
      </c>
      <c r="N39" s="38">
        <v>193</v>
      </c>
      <c r="O39" s="38">
        <v>2</v>
      </c>
      <c r="P39" s="38">
        <v>3</v>
      </c>
      <c r="Q39" s="38">
        <v>19</v>
      </c>
      <c r="R39" s="38">
        <v>489</v>
      </c>
    </row>
    <row r="40" spans="1:18" ht="21" customHeight="1" x14ac:dyDescent="0.2">
      <c r="A40" s="15" t="s">
        <v>45</v>
      </c>
      <c r="B40" s="15"/>
      <c r="C40" s="14">
        <f t="shared" ref="C40:R40" si="11">SUM(C41:C49)</f>
        <v>18293</v>
      </c>
      <c r="D40" s="14">
        <f t="shared" si="11"/>
        <v>10274</v>
      </c>
      <c r="E40" s="14">
        <f t="shared" si="11"/>
        <v>9526</v>
      </c>
      <c r="F40" s="14">
        <f t="shared" si="11"/>
        <v>1058</v>
      </c>
      <c r="G40" s="14">
        <f t="shared" si="11"/>
        <v>8432</v>
      </c>
      <c r="H40" s="14">
        <f t="shared" si="11"/>
        <v>32</v>
      </c>
      <c r="I40" s="14">
        <f t="shared" si="11"/>
        <v>4</v>
      </c>
      <c r="J40" s="14">
        <f t="shared" si="11"/>
        <v>748</v>
      </c>
      <c r="K40" s="39">
        <f t="shared" si="11"/>
        <v>10066</v>
      </c>
      <c r="L40" s="39">
        <f t="shared" si="11"/>
        <v>9142</v>
      </c>
      <c r="M40" s="39">
        <f t="shared" si="11"/>
        <v>1020</v>
      </c>
      <c r="N40" s="39">
        <f t="shared" si="11"/>
        <v>8071</v>
      </c>
      <c r="O40" s="39">
        <f t="shared" si="11"/>
        <v>35</v>
      </c>
      <c r="P40" s="39">
        <f t="shared" si="11"/>
        <v>16</v>
      </c>
      <c r="Q40" s="39">
        <f t="shared" si="11"/>
        <v>924</v>
      </c>
      <c r="R40" s="39">
        <f t="shared" si="11"/>
        <v>18494</v>
      </c>
    </row>
    <row r="41" spans="1:18" ht="21" customHeight="1" x14ac:dyDescent="0.2">
      <c r="A41" s="13"/>
      <c r="B41" s="13" t="s">
        <v>46</v>
      </c>
      <c r="C41" s="12">
        <v>773</v>
      </c>
      <c r="D41" s="12">
        <v>244</v>
      </c>
      <c r="E41" s="12">
        <f t="shared" ref="E41:E49" si="12">SUM(D41-J41)</f>
        <v>225</v>
      </c>
      <c r="F41" s="12">
        <v>41</v>
      </c>
      <c r="G41" s="12">
        <v>184</v>
      </c>
      <c r="H41" s="12">
        <v>0</v>
      </c>
      <c r="I41" s="12">
        <v>0</v>
      </c>
      <c r="J41" s="12">
        <v>19</v>
      </c>
      <c r="K41" s="38">
        <v>279</v>
      </c>
      <c r="L41" s="38">
        <f t="shared" ref="L41:L49" si="13">SUM(K41-Q41)</f>
        <v>260</v>
      </c>
      <c r="M41" s="38">
        <v>50</v>
      </c>
      <c r="N41" s="38">
        <v>208</v>
      </c>
      <c r="O41" s="38">
        <v>2</v>
      </c>
      <c r="P41" s="38">
        <v>0</v>
      </c>
      <c r="Q41" s="38">
        <v>19</v>
      </c>
      <c r="R41" s="38">
        <v>736</v>
      </c>
    </row>
    <row r="42" spans="1:18" x14ac:dyDescent="0.2">
      <c r="A42" s="13"/>
      <c r="B42" s="13" t="s">
        <v>47</v>
      </c>
      <c r="C42" s="12">
        <v>299</v>
      </c>
      <c r="D42" s="12">
        <v>136</v>
      </c>
      <c r="E42" s="12">
        <f t="shared" si="12"/>
        <v>120</v>
      </c>
      <c r="F42" s="12">
        <v>19</v>
      </c>
      <c r="G42" s="12">
        <v>101</v>
      </c>
      <c r="H42" s="12">
        <v>0</v>
      </c>
      <c r="I42" s="12">
        <v>0</v>
      </c>
      <c r="J42" s="12">
        <v>16</v>
      </c>
      <c r="K42" s="38">
        <v>164</v>
      </c>
      <c r="L42" s="38">
        <f t="shared" si="13"/>
        <v>154</v>
      </c>
      <c r="M42" s="38">
        <v>13</v>
      </c>
      <c r="N42" s="38">
        <v>141</v>
      </c>
      <c r="O42" s="38">
        <v>0</v>
      </c>
      <c r="P42" s="38">
        <v>0</v>
      </c>
      <c r="Q42" s="38">
        <v>10</v>
      </c>
      <c r="R42" s="38">
        <v>270</v>
      </c>
    </row>
    <row r="43" spans="1:18" x14ac:dyDescent="0.2">
      <c r="A43" s="13"/>
      <c r="B43" s="13" t="s">
        <v>48</v>
      </c>
      <c r="C43" s="12">
        <v>679</v>
      </c>
      <c r="D43" s="12">
        <v>292</v>
      </c>
      <c r="E43" s="12">
        <f t="shared" si="12"/>
        <v>269</v>
      </c>
      <c r="F43" s="12">
        <v>81</v>
      </c>
      <c r="G43" s="12">
        <v>186</v>
      </c>
      <c r="H43" s="12">
        <v>2</v>
      </c>
      <c r="I43" s="12">
        <v>0</v>
      </c>
      <c r="J43" s="12">
        <v>23</v>
      </c>
      <c r="K43" s="38">
        <v>337</v>
      </c>
      <c r="L43" s="38">
        <f t="shared" si="13"/>
        <v>308</v>
      </c>
      <c r="M43" s="38">
        <v>72</v>
      </c>
      <c r="N43" s="38">
        <v>233</v>
      </c>
      <c r="O43" s="38">
        <v>3</v>
      </c>
      <c r="P43" s="38">
        <v>0</v>
      </c>
      <c r="Q43" s="38">
        <v>29</v>
      </c>
      <c r="R43" s="38">
        <v>631</v>
      </c>
    </row>
    <row r="44" spans="1:18" x14ac:dyDescent="0.2">
      <c r="A44" s="13"/>
      <c r="B44" s="13" t="s">
        <v>49</v>
      </c>
      <c r="C44" s="12">
        <v>520</v>
      </c>
      <c r="D44" s="12">
        <v>292</v>
      </c>
      <c r="E44" s="12">
        <f t="shared" si="12"/>
        <v>276</v>
      </c>
      <c r="F44" s="12">
        <v>76</v>
      </c>
      <c r="G44" s="12">
        <v>199</v>
      </c>
      <c r="H44" s="12">
        <v>0</v>
      </c>
      <c r="I44" s="12">
        <v>1</v>
      </c>
      <c r="J44" s="12">
        <v>16</v>
      </c>
      <c r="K44" s="38">
        <v>274</v>
      </c>
      <c r="L44" s="38">
        <f t="shared" si="13"/>
        <v>258</v>
      </c>
      <c r="M44" s="38">
        <v>51</v>
      </c>
      <c r="N44" s="38">
        <v>205</v>
      </c>
      <c r="O44" s="38">
        <v>0</v>
      </c>
      <c r="P44" s="38">
        <v>2</v>
      </c>
      <c r="Q44" s="38">
        <v>16</v>
      </c>
      <c r="R44" s="38">
        <v>540</v>
      </c>
    </row>
    <row r="45" spans="1:18" x14ac:dyDescent="0.2">
      <c r="A45" s="13"/>
      <c r="B45" s="13" t="s">
        <v>50</v>
      </c>
      <c r="C45" s="12">
        <v>735</v>
      </c>
      <c r="D45" s="12">
        <v>366</v>
      </c>
      <c r="E45" s="12">
        <f t="shared" si="12"/>
        <v>346</v>
      </c>
      <c r="F45" s="12">
        <v>46</v>
      </c>
      <c r="G45" s="12">
        <v>298</v>
      </c>
      <c r="H45" s="12">
        <v>1</v>
      </c>
      <c r="I45" s="12">
        <v>1</v>
      </c>
      <c r="J45" s="12">
        <v>20</v>
      </c>
      <c r="K45" s="38">
        <v>346</v>
      </c>
      <c r="L45" s="38">
        <f t="shared" si="13"/>
        <v>315</v>
      </c>
      <c r="M45" s="38">
        <v>43</v>
      </c>
      <c r="N45" s="38">
        <v>270</v>
      </c>
      <c r="O45" s="38">
        <v>1</v>
      </c>
      <c r="P45" s="38">
        <v>1</v>
      </c>
      <c r="Q45" s="38">
        <v>31</v>
      </c>
      <c r="R45" s="38">
        <v>758</v>
      </c>
    </row>
    <row r="46" spans="1:18" x14ac:dyDescent="0.2">
      <c r="A46" s="13"/>
      <c r="B46" s="13" t="s">
        <v>51</v>
      </c>
      <c r="C46" s="12">
        <v>2993</v>
      </c>
      <c r="D46" s="12">
        <v>1711</v>
      </c>
      <c r="E46" s="12">
        <f t="shared" si="12"/>
        <v>1521</v>
      </c>
      <c r="F46" s="12">
        <v>114</v>
      </c>
      <c r="G46" s="12">
        <v>1401</v>
      </c>
      <c r="H46" s="12">
        <v>6</v>
      </c>
      <c r="I46" s="12">
        <v>0</v>
      </c>
      <c r="J46" s="12">
        <v>190</v>
      </c>
      <c r="K46" s="38">
        <v>1459</v>
      </c>
      <c r="L46" s="38">
        <f t="shared" si="13"/>
        <v>1335</v>
      </c>
      <c r="M46" s="38">
        <v>113</v>
      </c>
      <c r="N46" s="38">
        <v>1212</v>
      </c>
      <c r="O46" s="38">
        <v>7</v>
      </c>
      <c r="P46" s="38">
        <v>3</v>
      </c>
      <c r="Q46" s="38">
        <v>124</v>
      </c>
      <c r="R46" s="38">
        <v>3244</v>
      </c>
    </row>
    <row r="47" spans="1:18" x14ac:dyDescent="0.2">
      <c r="A47" s="13"/>
      <c r="B47" s="13" t="s">
        <v>52</v>
      </c>
      <c r="C47" s="12">
        <v>1306</v>
      </c>
      <c r="D47" s="12">
        <v>650</v>
      </c>
      <c r="E47" s="12">
        <f t="shared" si="12"/>
        <v>568</v>
      </c>
      <c r="F47" s="12">
        <v>31</v>
      </c>
      <c r="G47" s="12">
        <v>530</v>
      </c>
      <c r="H47" s="12">
        <v>6</v>
      </c>
      <c r="I47" s="12">
        <v>1</v>
      </c>
      <c r="J47" s="12">
        <v>82</v>
      </c>
      <c r="K47" s="38">
        <v>696</v>
      </c>
      <c r="L47" s="38">
        <f t="shared" si="13"/>
        <v>600</v>
      </c>
      <c r="M47" s="38">
        <v>65</v>
      </c>
      <c r="N47" s="38">
        <v>531</v>
      </c>
      <c r="O47" s="38">
        <v>4</v>
      </c>
      <c r="P47" s="38">
        <v>0</v>
      </c>
      <c r="Q47" s="38">
        <v>96</v>
      </c>
      <c r="R47" s="38">
        <v>1261</v>
      </c>
    </row>
    <row r="48" spans="1:18" x14ac:dyDescent="0.2">
      <c r="A48" s="13"/>
      <c r="B48" s="13" t="s">
        <v>53</v>
      </c>
      <c r="C48" s="12">
        <v>6142</v>
      </c>
      <c r="D48" s="12">
        <v>3482</v>
      </c>
      <c r="E48" s="12">
        <f t="shared" si="12"/>
        <v>3291</v>
      </c>
      <c r="F48" s="12">
        <v>282</v>
      </c>
      <c r="G48" s="12">
        <v>3002</v>
      </c>
      <c r="H48" s="12">
        <v>6</v>
      </c>
      <c r="I48" s="12">
        <v>1</v>
      </c>
      <c r="J48" s="12">
        <v>191</v>
      </c>
      <c r="K48" s="38">
        <v>3334</v>
      </c>
      <c r="L48" s="38">
        <f t="shared" si="13"/>
        <v>3167</v>
      </c>
      <c r="M48" s="38">
        <v>294</v>
      </c>
      <c r="N48" s="38">
        <v>2862</v>
      </c>
      <c r="O48" s="38">
        <v>3</v>
      </c>
      <c r="P48" s="38">
        <v>8</v>
      </c>
      <c r="Q48" s="38">
        <v>167</v>
      </c>
      <c r="R48" s="38">
        <v>6299</v>
      </c>
    </row>
    <row r="49" spans="1:18" x14ac:dyDescent="0.2">
      <c r="A49" s="13"/>
      <c r="B49" s="13" t="s">
        <v>54</v>
      </c>
      <c r="C49" s="12">
        <v>4846</v>
      </c>
      <c r="D49" s="12">
        <v>3101</v>
      </c>
      <c r="E49" s="12">
        <f t="shared" si="12"/>
        <v>2910</v>
      </c>
      <c r="F49" s="12">
        <v>368</v>
      </c>
      <c r="G49" s="12">
        <v>2531</v>
      </c>
      <c r="H49" s="12">
        <v>11</v>
      </c>
      <c r="I49" s="12">
        <v>0</v>
      </c>
      <c r="J49" s="12">
        <v>191</v>
      </c>
      <c r="K49" s="38">
        <v>3177</v>
      </c>
      <c r="L49" s="38">
        <f t="shared" si="13"/>
        <v>2745</v>
      </c>
      <c r="M49" s="38">
        <v>319</v>
      </c>
      <c r="N49" s="38">
        <v>2409</v>
      </c>
      <c r="O49" s="38">
        <v>15</v>
      </c>
      <c r="P49" s="38">
        <v>2</v>
      </c>
      <c r="Q49" s="38">
        <v>432</v>
      </c>
      <c r="R49" s="38">
        <v>4755</v>
      </c>
    </row>
    <row r="50" spans="1:18" ht="21" customHeight="1" x14ac:dyDescent="0.2">
      <c r="A50" s="15" t="s">
        <v>55</v>
      </c>
      <c r="B50" s="15"/>
      <c r="C50" s="14">
        <f t="shared" ref="C50:R50" si="14">SUM(C51:C59)</f>
        <v>10753</v>
      </c>
      <c r="D50" s="14">
        <f t="shared" si="14"/>
        <v>5343</v>
      </c>
      <c r="E50" s="14">
        <f t="shared" si="14"/>
        <v>5099</v>
      </c>
      <c r="F50" s="14">
        <f t="shared" si="14"/>
        <v>445</v>
      </c>
      <c r="G50" s="14">
        <f t="shared" si="14"/>
        <v>4602</v>
      </c>
      <c r="H50" s="14">
        <f t="shared" si="14"/>
        <v>16</v>
      </c>
      <c r="I50" s="14">
        <f t="shared" si="14"/>
        <v>36</v>
      </c>
      <c r="J50" s="14">
        <f t="shared" si="14"/>
        <v>244</v>
      </c>
      <c r="K50" s="39">
        <f t="shared" si="14"/>
        <v>5165</v>
      </c>
      <c r="L50" s="39">
        <f t="shared" si="14"/>
        <v>4969</v>
      </c>
      <c r="M50" s="39">
        <f t="shared" si="14"/>
        <v>398</v>
      </c>
      <c r="N50" s="39">
        <f t="shared" si="14"/>
        <v>4517</v>
      </c>
      <c r="O50" s="39">
        <f t="shared" si="14"/>
        <v>19</v>
      </c>
      <c r="P50" s="39">
        <f t="shared" si="14"/>
        <v>35</v>
      </c>
      <c r="Q50" s="39">
        <f t="shared" si="14"/>
        <v>196</v>
      </c>
      <c r="R50" s="39">
        <f t="shared" si="14"/>
        <v>10942</v>
      </c>
    </row>
    <row r="51" spans="1:18" ht="21" customHeight="1" x14ac:dyDescent="0.2">
      <c r="A51" s="13"/>
      <c r="B51" s="13" t="s">
        <v>56</v>
      </c>
      <c r="C51" s="12">
        <v>945</v>
      </c>
      <c r="D51" s="12">
        <v>425</v>
      </c>
      <c r="E51" s="12">
        <f t="shared" ref="E51:E59" si="15">SUM(D51-J51)</f>
        <v>406</v>
      </c>
      <c r="F51" s="12">
        <v>23</v>
      </c>
      <c r="G51" s="12">
        <v>376</v>
      </c>
      <c r="H51" s="12">
        <v>1</v>
      </c>
      <c r="I51" s="12">
        <v>6</v>
      </c>
      <c r="J51" s="12">
        <v>19</v>
      </c>
      <c r="K51" s="38">
        <v>457</v>
      </c>
      <c r="L51" s="38">
        <f t="shared" ref="L51:L59" si="16">SUM(K51-Q51)</f>
        <v>435</v>
      </c>
      <c r="M51" s="38">
        <v>21</v>
      </c>
      <c r="N51" s="38">
        <v>406</v>
      </c>
      <c r="O51" s="38">
        <v>2</v>
      </c>
      <c r="P51" s="38">
        <v>6</v>
      </c>
      <c r="Q51" s="38">
        <v>22</v>
      </c>
      <c r="R51" s="38">
        <v>914</v>
      </c>
    </row>
    <row r="52" spans="1:18" x14ac:dyDescent="0.2">
      <c r="A52" s="13"/>
      <c r="B52" s="13" t="s">
        <v>57</v>
      </c>
      <c r="C52" s="12">
        <v>734</v>
      </c>
      <c r="D52" s="12">
        <v>333</v>
      </c>
      <c r="E52" s="12">
        <f t="shared" si="15"/>
        <v>310</v>
      </c>
      <c r="F52" s="12">
        <v>39</v>
      </c>
      <c r="G52" s="12">
        <v>266</v>
      </c>
      <c r="H52" s="12">
        <v>3</v>
      </c>
      <c r="I52" s="12">
        <v>2</v>
      </c>
      <c r="J52" s="12">
        <v>23</v>
      </c>
      <c r="K52" s="38">
        <v>309</v>
      </c>
      <c r="L52" s="38">
        <f t="shared" si="16"/>
        <v>289</v>
      </c>
      <c r="M52" s="38">
        <v>36</v>
      </c>
      <c r="N52" s="38">
        <v>251</v>
      </c>
      <c r="O52" s="38">
        <v>2</v>
      </c>
      <c r="P52" s="38">
        <v>0</v>
      </c>
      <c r="Q52" s="38">
        <v>20</v>
      </c>
      <c r="R52" s="38">
        <v>759</v>
      </c>
    </row>
    <row r="53" spans="1:18" x14ac:dyDescent="0.2">
      <c r="A53" s="13"/>
      <c r="B53" s="13" t="s">
        <v>58</v>
      </c>
      <c r="C53" s="12">
        <v>1815</v>
      </c>
      <c r="D53" s="12">
        <v>846</v>
      </c>
      <c r="E53" s="12">
        <f t="shared" si="15"/>
        <v>796</v>
      </c>
      <c r="F53" s="12">
        <v>75</v>
      </c>
      <c r="G53" s="12">
        <v>705</v>
      </c>
      <c r="H53" s="12">
        <v>1</v>
      </c>
      <c r="I53" s="12">
        <v>15</v>
      </c>
      <c r="J53" s="12">
        <v>50</v>
      </c>
      <c r="K53" s="38">
        <v>871</v>
      </c>
      <c r="L53" s="38">
        <f t="shared" si="16"/>
        <v>850</v>
      </c>
      <c r="M53" s="38">
        <v>65</v>
      </c>
      <c r="N53" s="38">
        <v>764</v>
      </c>
      <c r="O53" s="38">
        <v>4</v>
      </c>
      <c r="P53" s="38">
        <v>17</v>
      </c>
      <c r="Q53" s="38">
        <v>21</v>
      </c>
      <c r="R53" s="38">
        <v>1783</v>
      </c>
    </row>
    <row r="54" spans="1:18" x14ac:dyDescent="0.2">
      <c r="A54" s="13"/>
      <c r="B54" s="13" t="s">
        <v>59</v>
      </c>
      <c r="C54" s="12">
        <v>675</v>
      </c>
      <c r="D54" s="12">
        <v>355</v>
      </c>
      <c r="E54" s="12">
        <f t="shared" si="15"/>
        <v>338</v>
      </c>
      <c r="F54" s="12">
        <v>32</v>
      </c>
      <c r="G54" s="12">
        <v>301</v>
      </c>
      <c r="H54" s="12">
        <v>2</v>
      </c>
      <c r="I54" s="12">
        <v>3</v>
      </c>
      <c r="J54" s="12">
        <v>17</v>
      </c>
      <c r="K54" s="38">
        <v>346</v>
      </c>
      <c r="L54" s="38">
        <f t="shared" si="16"/>
        <v>331</v>
      </c>
      <c r="M54" s="38">
        <v>25</v>
      </c>
      <c r="N54" s="38">
        <v>302</v>
      </c>
      <c r="O54" s="38">
        <v>1</v>
      </c>
      <c r="P54" s="38">
        <v>3</v>
      </c>
      <c r="Q54" s="38">
        <v>15</v>
      </c>
      <c r="R54" s="38">
        <v>685</v>
      </c>
    </row>
    <row r="55" spans="1:18" x14ac:dyDescent="0.2">
      <c r="A55" s="13"/>
      <c r="B55" s="13" t="s">
        <v>60</v>
      </c>
      <c r="C55" s="12">
        <v>1760</v>
      </c>
      <c r="D55" s="12">
        <v>882</v>
      </c>
      <c r="E55" s="12">
        <f t="shared" si="15"/>
        <v>853</v>
      </c>
      <c r="F55" s="12">
        <v>95</v>
      </c>
      <c r="G55" s="12">
        <v>749</v>
      </c>
      <c r="H55" s="12">
        <v>7</v>
      </c>
      <c r="I55" s="12">
        <v>2</v>
      </c>
      <c r="J55" s="12">
        <v>29</v>
      </c>
      <c r="K55" s="38">
        <v>794</v>
      </c>
      <c r="L55" s="38">
        <f t="shared" si="16"/>
        <v>775</v>
      </c>
      <c r="M55" s="38">
        <v>83</v>
      </c>
      <c r="N55" s="38">
        <v>684</v>
      </c>
      <c r="O55" s="38">
        <v>5</v>
      </c>
      <c r="P55" s="38">
        <v>3</v>
      </c>
      <c r="Q55" s="38">
        <v>19</v>
      </c>
      <c r="R55" s="38">
        <v>1851</v>
      </c>
    </row>
    <row r="56" spans="1:18" x14ac:dyDescent="0.2">
      <c r="A56" s="13"/>
      <c r="B56" s="13" t="s">
        <v>61</v>
      </c>
      <c r="C56" s="12">
        <v>1650</v>
      </c>
      <c r="D56" s="12">
        <v>739</v>
      </c>
      <c r="E56" s="12">
        <f t="shared" si="15"/>
        <v>695</v>
      </c>
      <c r="F56" s="12">
        <v>102</v>
      </c>
      <c r="G56" s="12">
        <v>588</v>
      </c>
      <c r="H56" s="12">
        <v>1</v>
      </c>
      <c r="I56" s="12">
        <v>4</v>
      </c>
      <c r="J56" s="12">
        <v>44</v>
      </c>
      <c r="K56" s="38">
        <v>722</v>
      </c>
      <c r="L56" s="38">
        <f t="shared" si="16"/>
        <v>684</v>
      </c>
      <c r="M56" s="38">
        <v>102</v>
      </c>
      <c r="N56" s="38">
        <v>575</v>
      </c>
      <c r="O56" s="38">
        <v>3</v>
      </c>
      <c r="P56" s="38">
        <v>4</v>
      </c>
      <c r="Q56" s="38">
        <v>38</v>
      </c>
      <c r="R56" s="38">
        <v>1670</v>
      </c>
    </row>
    <row r="57" spans="1:18" x14ac:dyDescent="0.2">
      <c r="A57" s="13"/>
      <c r="B57" s="13" t="s">
        <v>62</v>
      </c>
      <c r="C57" s="12">
        <v>1467</v>
      </c>
      <c r="D57" s="12">
        <v>921</v>
      </c>
      <c r="E57" s="12">
        <f t="shared" si="15"/>
        <v>891</v>
      </c>
      <c r="F57" s="12">
        <v>39</v>
      </c>
      <c r="G57" s="12">
        <v>852</v>
      </c>
      <c r="H57" s="12">
        <v>0</v>
      </c>
      <c r="I57" s="12">
        <v>0</v>
      </c>
      <c r="J57" s="12">
        <v>30</v>
      </c>
      <c r="K57" s="38">
        <v>844</v>
      </c>
      <c r="L57" s="38">
        <f t="shared" si="16"/>
        <v>811</v>
      </c>
      <c r="M57" s="38">
        <v>21</v>
      </c>
      <c r="N57" s="38">
        <v>790</v>
      </c>
      <c r="O57" s="38">
        <v>0</v>
      </c>
      <c r="P57" s="38">
        <v>0</v>
      </c>
      <c r="Q57" s="38">
        <v>33</v>
      </c>
      <c r="R57" s="38">
        <v>1555</v>
      </c>
    </row>
    <row r="58" spans="1:18" x14ac:dyDescent="0.2">
      <c r="A58" s="13"/>
      <c r="B58" s="13" t="s">
        <v>63</v>
      </c>
      <c r="C58" s="12">
        <v>608</v>
      </c>
      <c r="D58" s="12">
        <v>284</v>
      </c>
      <c r="E58" s="12">
        <f t="shared" si="15"/>
        <v>266</v>
      </c>
      <c r="F58" s="12">
        <v>22</v>
      </c>
      <c r="G58" s="12">
        <v>243</v>
      </c>
      <c r="H58" s="12">
        <v>1</v>
      </c>
      <c r="I58" s="12">
        <v>0</v>
      </c>
      <c r="J58" s="12">
        <v>18</v>
      </c>
      <c r="K58" s="38">
        <v>281</v>
      </c>
      <c r="L58" s="38">
        <f t="shared" si="16"/>
        <v>262</v>
      </c>
      <c r="M58" s="38">
        <v>19</v>
      </c>
      <c r="N58" s="38">
        <v>241</v>
      </c>
      <c r="O58" s="38">
        <v>2</v>
      </c>
      <c r="P58" s="38">
        <v>0</v>
      </c>
      <c r="Q58" s="38">
        <v>19</v>
      </c>
      <c r="R58" s="38">
        <v>614</v>
      </c>
    </row>
    <row r="59" spans="1:18" x14ac:dyDescent="0.2">
      <c r="A59" s="13"/>
      <c r="B59" s="13" t="s">
        <v>64</v>
      </c>
      <c r="C59" s="12">
        <v>1099</v>
      </c>
      <c r="D59" s="12">
        <v>558</v>
      </c>
      <c r="E59" s="12">
        <f t="shared" si="15"/>
        <v>544</v>
      </c>
      <c r="F59" s="12">
        <v>18</v>
      </c>
      <c r="G59" s="12">
        <v>522</v>
      </c>
      <c r="H59" s="12">
        <v>0</v>
      </c>
      <c r="I59" s="12">
        <v>4</v>
      </c>
      <c r="J59" s="12">
        <v>14</v>
      </c>
      <c r="K59" s="38">
        <v>541</v>
      </c>
      <c r="L59" s="38">
        <f t="shared" si="16"/>
        <v>532</v>
      </c>
      <c r="M59" s="38">
        <v>26</v>
      </c>
      <c r="N59" s="38">
        <v>504</v>
      </c>
      <c r="O59" s="38">
        <v>0</v>
      </c>
      <c r="P59" s="38">
        <v>2</v>
      </c>
      <c r="Q59" s="38">
        <v>9</v>
      </c>
      <c r="R59" s="38">
        <v>1111</v>
      </c>
    </row>
    <row r="60" spans="1:18" ht="21" customHeight="1" x14ac:dyDescent="0.2">
      <c r="A60" s="15" t="s">
        <v>65</v>
      </c>
      <c r="B60" s="15"/>
      <c r="C60" s="14">
        <f t="shared" ref="C60:R60" si="17">SUM(C61:C67)</f>
        <v>6251</v>
      </c>
      <c r="D60" s="14">
        <f t="shared" si="17"/>
        <v>2984</v>
      </c>
      <c r="E60" s="14">
        <f t="shared" si="17"/>
        <v>2798</v>
      </c>
      <c r="F60" s="14">
        <f t="shared" si="17"/>
        <v>228</v>
      </c>
      <c r="G60" s="14">
        <f t="shared" si="17"/>
        <v>2519</v>
      </c>
      <c r="H60" s="14">
        <f t="shared" si="17"/>
        <v>9</v>
      </c>
      <c r="I60" s="14">
        <f t="shared" si="17"/>
        <v>42</v>
      </c>
      <c r="J60" s="14">
        <f t="shared" si="17"/>
        <v>186</v>
      </c>
      <c r="K60" s="39">
        <f t="shared" si="17"/>
        <v>2922</v>
      </c>
      <c r="L60" s="39">
        <f t="shared" si="17"/>
        <v>2767</v>
      </c>
      <c r="M60" s="39">
        <f t="shared" si="17"/>
        <v>221</v>
      </c>
      <c r="N60" s="39">
        <f t="shared" si="17"/>
        <v>2477</v>
      </c>
      <c r="O60" s="39">
        <f t="shared" si="17"/>
        <v>17</v>
      </c>
      <c r="P60" s="39">
        <f t="shared" si="17"/>
        <v>52</v>
      </c>
      <c r="Q60" s="39">
        <f t="shared" si="17"/>
        <v>155</v>
      </c>
      <c r="R60" s="39">
        <f t="shared" si="17"/>
        <v>6310</v>
      </c>
    </row>
    <row r="61" spans="1:18" ht="21" customHeight="1" x14ac:dyDescent="0.2">
      <c r="A61" s="13"/>
      <c r="B61" s="13" t="s">
        <v>66</v>
      </c>
      <c r="C61" s="12">
        <v>2122</v>
      </c>
      <c r="D61" s="12">
        <v>976</v>
      </c>
      <c r="E61" s="12">
        <f t="shared" ref="E61:E67" si="18">SUM(D61-J61)</f>
        <v>910</v>
      </c>
      <c r="F61" s="12">
        <v>81</v>
      </c>
      <c r="G61" s="12">
        <v>811</v>
      </c>
      <c r="H61" s="12">
        <v>2</v>
      </c>
      <c r="I61" s="12">
        <v>16</v>
      </c>
      <c r="J61" s="12">
        <v>66</v>
      </c>
      <c r="K61" s="38">
        <v>924</v>
      </c>
      <c r="L61" s="38">
        <f t="shared" ref="L61:L67" si="19">SUM(K61-Q61)</f>
        <v>883</v>
      </c>
      <c r="M61" s="38">
        <v>65</v>
      </c>
      <c r="N61" s="38">
        <v>792</v>
      </c>
      <c r="O61" s="38">
        <v>4</v>
      </c>
      <c r="P61" s="38">
        <v>22</v>
      </c>
      <c r="Q61" s="38">
        <v>41</v>
      </c>
      <c r="R61" s="38">
        <v>2178</v>
      </c>
    </row>
    <row r="62" spans="1:18" x14ac:dyDescent="0.2">
      <c r="A62" s="13"/>
      <c r="B62" s="13" t="s">
        <v>67</v>
      </c>
      <c r="C62" s="12">
        <v>899</v>
      </c>
      <c r="D62" s="12">
        <v>360</v>
      </c>
      <c r="E62" s="12">
        <f t="shared" si="18"/>
        <v>336</v>
      </c>
      <c r="F62" s="12">
        <v>12</v>
      </c>
      <c r="G62" s="12">
        <v>321</v>
      </c>
      <c r="H62" s="12">
        <v>1</v>
      </c>
      <c r="I62" s="12">
        <v>2</v>
      </c>
      <c r="J62" s="12">
        <v>24</v>
      </c>
      <c r="K62" s="38">
        <v>381</v>
      </c>
      <c r="L62" s="38">
        <f t="shared" si="19"/>
        <v>362</v>
      </c>
      <c r="M62" s="38">
        <v>17</v>
      </c>
      <c r="N62" s="38">
        <v>343</v>
      </c>
      <c r="O62" s="38">
        <v>1</v>
      </c>
      <c r="P62" s="38">
        <v>1</v>
      </c>
      <c r="Q62" s="38">
        <v>19</v>
      </c>
      <c r="R62" s="38">
        <v>877</v>
      </c>
    </row>
    <row r="63" spans="1:18" x14ac:dyDescent="0.2">
      <c r="A63" s="13"/>
      <c r="B63" s="13" t="s">
        <v>68</v>
      </c>
      <c r="C63" s="12">
        <v>651</v>
      </c>
      <c r="D63" s="12">
        <v>341</v>
      </c>
      <c r="E63" s="12">
        <f t="shared" si="18"/>
        <v>322</v>
      </c>
      <c r="F63" s="12">
        <v>20</v>
      </c>
      <c r="G63" s="12">
        <v>284</v>
      </c>
      <c r="H63" s="12">
        <v>1</v>
      </c>
      <c r="I63" s="12">
        <v>17</v>
      </c>
      <c r="J63" s="12">
        <v>19</v>
      </c>
      <c r="K63" s="38">
        <v>338</v>
      </c>
      <c r="L63" s="38">
        <f t="shared" si="19"/>
        <v>313</v>
      </c>
      <c r="M63" s="38">
        <v>25</v>
      </c>
      <c r="N63" s="38">
        <v>262</v>
      </c>
      <c r="O63" s="38">
        <v>3</v>
      </c>
      <c r="P63" s="38">
        <v>23</v>
      </c>
      <c r="Q63" s="38">
        <v>25</v>
      </c>
      <c r="R63" s="38">
        <v>651</v>
      </c>
    </row>
    <row r="64" spans="1:18" x14ac:dyDescent="0.2">
      <c r="A64" s="13"/>
      <c r="B64" s="13" t="s">
        <v>69</v>
      </c>
      <c r="C64" s="12">
        <v>570</v>
      </c>
      <c r="D64" s="12">
        <v>349</v>
      </c>
      <c r="E64" s="12">
        <f t="shared" si="18"/>
        <v>333</v>
      </c>
      <c r="F64" s="12">
        <v>48</v>
      </c>
      <c r="G64" s="12">
        <v>285</v>
      </c>
      <c r="H64" s="12">
        <v>0</v>
      </c>
      <c r="I64" s="12">
        <v>0</v>
      </c>
      <c r="J64" s="12">
        <v>16</v>
      </c>
      <c r="K64" s="38">
        <v>332</v>
      </c>
      <c r="L64" s="38">
        <f t="shared" si="19"/>
        <v>308</v>
      </c>
      <c r="M64" s="38">
        <v>26</v>
      </c>
      <c r="N64" s="38">
        <v>280</v>
      </c>
      <c r="O64" s="38">
        <v>2</v>
      </c>
      <c r="P64" s="38">
        <v>0</v>
      </c>
      <c r="Q64" s="38">
        <v>24</v>
      </c>
      <c r="R64" s="38">
        <v>587</v>
      </c>
    </row>
    <row r="65" spans="1:18" x14ac:dyDescent="0.2">
      <c r="A65" s="13"/>
      <c r="B65" s="13" t="s">
        <v>70</v>
      </c>
      <c r="C65" s="12">
        <v>901</v>
      </c>
      <c r="D65" s="12">
        <v>475</v>
      </c>
      <c r="E65" s="12">
        <f t="shared" si="18"/>
        <v>439</v>
      </c>
      <c r="F65" s="12">
        <v>25</v>
      </c>
      <c r="G65" s="12">
        <v>411</v>
      </c>
      <c r="H65" s="12">
        <v>3</v>
      </c>
      <c r="I65" s="12">
        <v>0</v>
      </c>
      <c r="J65" s="12">
        <v>36</v>
      </c>
      <c r="K65" s="38">
        <v>429</v>
      </c>
      <c r="L65" s="38">
        <f t="shared" si="19"/>
        <v>406</v>
      </c>
      <c r="M65" s="38">
        <v>33</v>
      </c>
      <c r="N65" s="38">
        <v>371</v>
      </c>
      <c r="O65" s="38">
        <v>2</v>
      </c>
      <c r="P65" s="38">
        <v>0</v>
      </c>
      <c r="Q65" s="38">
        <v>23</v>
      </c>
      <c r="R65" s="38">
        <v>946</v>
      </c>
    </row>
    <row r="66" spans="1:18" x14ac:dyDescent="0.2">
      <c r="A66" s="13"/>
      <c r="B66" s="13" t="s">
        <v>71</v>
      </c>
      <c r="C66" s="12">
        <v>806</v>
      </c>
      <c r="D66" s="12">
        <v>347</v>
      </c>
      <c r="E66" s="12">
        <f t="shared" si="18"/>
        <v>329</v>
      </c>
      <c r="F66" s="12">
        <v>31</v>
      </c>
      <c r="G66" s="12">
        <v>294</v>
      </c>
      <c r="H66" s="12">
        <v>1</v>
      </c>
      <c r="I66" s="12">
        <v>3</v>
      </c>
      <c r="J66" s="12">
        <v>18</v>
      </c>
      <c r="K66" s="38">
        <v>379</v>
      </c>
      <c r="L66" s="38">
        <f t="shared" si="19"/>
        <v>364</v>
      </c>
      <c r="M66" s="38">
        <v>47</v>
      </c>
      <c r="N66" s="38">
        <v>310</v>
      </c>
      <c r="O66" s="38">
        <v>3</v>
      </c>
      <c r="P66" s="38">
        <v>4</v>
      </c>
      <c r="Q66" s="38">
        <v>15</v>
      </c>
      <c r="R66" s="38">
        <v>771</v>
      </c>
    </row>
    <row r="67" spans="1:18" x14ac:dyDescent="0.2">
      <c r="A67" s="13"/>
      <c r="B67" s="13" t="s">
        <v>72</v>
      </c>
      <c r="C67" s="12">
        <v>302</v>
      </c>
      <c r="D67" s="12">
        <v>136</v>
      </c>
      <c r="E67" s="12">
        <f t="shared" si="18"/>
        <v>129</v>
      </c>
      <c r="F67" s="12">
        <v>11</v>
      </c>
      <c r="G67" s="12">
        <v>113</v>
      </c>
      <c r="H67" s="12">
        <v>1</v>
      </c>
      <c r="I67" s="12">
        <v>4</v>
      </c>
      <c r="J67" s="12">
        <v>7</v>
      </c>
      <c r="K67" s="38">
        <v>139</v>
      </c>
      <c r="L67" s="38">
        <f t="shared" si="19"/>
        <v>131</v>
      </c>
      <c r="M67" s="38">
        <v>8</v>
      </c>
      <c r="N67" s="38">
        <v>119</v>
      </c>
      <c r="O67" s="38">
        <v>2</v>
      </c>
      <c r="P67" s="38">
        <v>2</v>
      </c>
      <c r="Q67" s="38">
        <v>8</v>
      </c>
      <c r="R67" s="38">
        <v>300</v>
      </c>
    </row>
    <row r="68" spans="1:18" ht="21" customHeight="1" x14ac:dyDescent="0.2">
      <c r="A68" s="15" t="s">
        <v>73</v>
      </c>
      <c r="B68" s="15"/>
      <c r="C68" s="14">
        <f t="shared" ref="C68:R68" si="20">SUM(C69:C78)</f>
        <v>10176</v>
      </c>
      <c r="D68" s="14">
        <f t="shared" si="20"/>
        <v>5462</v>
      </c>
      <c r="E68" s="14">
        <f t="shared" si="20"/>
        <v>5210</v>
      </c>
      <c r="F68" s="14">
        <f t="shared" si="20"/>
        <v>351</v>
      </c>
      <c r="G68" s="14">
        <f t="shared" si="20"/>
        <v>4765</v>
      </c>
      <c r="H68" s="14">
        <f t="shared" si="20"/>
        <v>17</v>
      </c>
      <c r="I68" s="14">
        <f t="shared" si="20"/>
        <v>77</v>
      </c>
      <c r="J68" s="14">
        <f t="shared" si="20"/>
        <v>252</v>
      </c>
      <c r="K68" s="39">
        <f t="shared" si="20"/>
        <v>5339</v>
      </c>
      <c r="L68" s="39">
        <f t="shared" si="20"/>
        <v>5072</v>
      </c>
      <c r="M68" s="39">
        <f t="shared" si="20"/>
        <v>397</v>
      </c>
      <c r="N68" s="39">
        <f t="shared" si="20"/>
        <v>4559</v>
      </c>
      <c r="O68" s="39">
        <f t="shared" si="20"/>
        <v>17</v>
      </c>
      <c r="P68" s="39">
        <f t="shared" si="20"/>
        <v>99</v>
      </c>
      <c r="Q68" s="39">
        <f t="shared" si="20"/>
        <v>267</v>
      </c>
      <c r="R68" s="39">
        <f t="shared" si="20"/>
        <v>10307</v>
      </c>
    </row>
    <row r="69" spans="1:18" ht="21" customHeight="1" x14ac:dyDescent="0.2">
      <c r="A69" s="13"/>
      <c r="B69" s="13" t="s">
        <v>74</v>
      </c>
      <c r="C69" s="12">
        <v>819</v>
      </c>
      <c r="D69" s="12">
        <v>435</v>
      </c>
      <c r="E69" s="12">
        <f t="shared" ref="E69:E78" si="21">SUM(D69-J69)</f>
        <v>399</v>
      </c>
      <c r="F69" s="12">
        <v>46</v>
      </c>
      <c r="G69" s="12">
        <v>351</v>
      </c>
      <c r="H69" s="12">
        <v>2</v>
      </c>
      <c r="I69" s="12">
        <v>0</v>
      </c>
      <c r="J69" s="12">
        <v>36</v>
      </c>
      <c r="K69" s="38">
        <v>357</v>
      </c>
      <c r="L69" s="38">
        <f t="shared" ref="L69:L78" si="22">SUM(K69-Q69)</f>
        <v>333</v>
      </c>
      <c r="M69" s="38">
        <v>45</v>
      </c>
      <c r="N69" s="38">
        <v>288</v>
      </c>
      <c r="O69" s="38">
        <v>0</v>
      </c>
      <c r="P69" s="38">
        <v>0</v>
      </c>
      <c r="Q69" s="38">
        <v>24</v>
      </c>
      <c r="R69" s="38">
        <v>898</v>
      </c>
    </row>
    <row r="70" spans="1:18" x14ac:dyDescent="0.2">
      <c r="A70" s="13"/>
      <c r="B70" s="13" t="s">
        <v>75</v>
      </c>
      <c r="C70" s="12">
        <v>439</v>
      </c>
      <c r="D70" s="12">
        <v>217</v>
      </c>
      <c r="E70" s="12">
        <f t="shared" si="21"/>
        <v>191</v>
      </c>
      <c r="F70" s="12">
        <v>20</v>
      </c>
      <c r="G70" s="12">
        <v>166</v>
      </c>
      <c r="H70" s="12">
        <v>0</v>
      </c>
      <c r="I70" s="12">
        <v>5</v>
      </c>
      <c r="J70" s="12">
        <v>26</v>
      </c>
      <c r="K70" s="38">
        <v>188</v>
      </c>
      <c r="L70" s="38">
        <f t="shared" si="22"/>
        <v>170</v>
      </c>
      <c r="M70" s="38">
        <v>21</v>
      </c>
      <c r="N70" s="38">
        <v>144</v>
      </c>
      <c r="O70" s="38">
        <v>0</v>
      </c>
      <c r="P70" s="38">
        <v>5</v>
      </c>
      <c r="Q70" s="38">
        <v>18</v>
      </c>
      <c r="R70" s="38">
        <v>468</v>
      </c>
    </row>
    <row r="71" spans="1:18" x14ac:dyDescent="0.2">
      <c r="A71" s="13"/>
      <c r="B71" s="13" t="s">
        <v>76</v>
      </c>
      <c r="C71" s="12">
        <v>733</v>
      </c>
      <c r="D71" s="12">
        <v>446</v>
      </c>
      <c r="E71" s="12">
        <f t="shared" si="21"/>
        <v>433</v>
      </c>
      <c r="F71" s="12">
        <v>9</v>
      </c>
      <c r="G71" s="12">
        <v>414</v>
      </c>
      <c r="H71" s="12">
        <v>0</v>
      </c>
      <c r="I71" s="12">
        <v>10</v>
      </c>
      <c r="J71" s="12">
        <v>13</v>
      </c>
      <c r="K71" s="38">
        <v>371</v>
      </c>
      <c r="L71" s="38">
        <f t="shared" si="22"/>
        <v>352</v>
      </c>
      <c r="M71" s="38">
        <v>17</v>
      </c>
      <c r="N71" s="38">
        <v>320</v>
      </c>
      <c r="O71" s="38">
        <v>2</v>
      </c>
      <c r="P71" s="38">
        <v>13</v>
      </c>
      <c r="Q71" s="38">
        <v>19</v>
      </c>
      <c r="R71" s="38">
        <v>808</v>
      </c>
    </row>
    <row r="72" spans="1:18" x14ac:dyDescent="0.2">
      <c r="A72" s="13"/>
      <c r="B72" s="13" t="s">
        <v>77</v>
      </c>
      <c r="C72" s="12">
        <v>934</v>
      </c>
      <c r="D72" s="12">
        <v>435</v>
      </c>
      <c r="E72" s="12">
        <f t="shared" si="21"/>
        <v>422</v>
      </c>
      <c r="F72" s="12">
        <v>17</v>
      </c>
      <c r="G72" s="12">
        <v>404</v>
      </c>
      <c r="H72" s="12">
        <v>1</v>
      </c>
      <c r="I72" s="12">
        <v>0</v>
      </c>
      <c r="J72" s="12">
        <v>13</v>
      </c>
      <c r="K72" s="38">
        <v>439</v>
      </c>
      <c r="L72" s="38">
        <f t="shared" si="22"/>
        <v>416</v>
      </c>
      <c r="M72" s="38">
        <v>24</v>
      </c>
      <c r="N72" s="38">
        <v>389</v>
      </c>
      <c r="O72" s="38">
        <v>2</v>
      </c>
      <c r="P72" s="38">
        <v>1</v>
      </c>
      <c r="Q72" s="38">
        <v>23</v>
      </c>
      <c r="R72" s="38">
        <v>929</v>
      </c>
    </row>
    <row r="73" spans="1:18" x14ac:dyDescent="0.2">
      <c r="A73" s="13"/>
      <c r="B73" s="13" t="s">
        <v>78</v>
      </c>
      <c r="C73" s="12">
        <v>977</v>
      </c>
      <c r="D73" s="12">
        <v>406</v>
      </c>
      <c r="E73" s="12">
        <f t="shared" si="21"/>
        <v>370</v>
      </c>
      <c r="F73" s="12">
        <v>38</v>
      </c>
      <c r="G73" s="12">
        <v>315</v>
      </c>
      <c r="H73" s="12">
        <v>1</v>
      </c>
      <c r="I73" s="12">
        <v>16</v>
      </c>
      <c r="J73" s="12">
        <v>36</v>
      </c>
      <c r="K73" s="38">
        <v>440</v>
      </c>
      <c r="L73" s="38">
        <f t="shared" si="22"/>
        <v>414</v>
      </c>
      <c r="M73" s="38">
        <v>34</v>
      </c>
      <c r="N73" s="38">
        <v>357</v>
      </c>
      <c r="O73" s="38">
        <v>3</v>
      </c>
      <c r="P73" s="38">
        <v>20</v>
      </c>
      <c r="Q73" s="38">
        <v>26</v>
      </c>
      <c r="R73" s="38">
        <v>941</v>
      </c>
    </row>
    <row r="74" spans="1:18" x14ac:dyDescent="0.2">
      <c r="A74" s="13"/>
      <c r="B74" s="13" t="s">
        <v>79</v>
      </c>
      <c r="C74" s="12">
        <v>2235</v>
      </c>
      <c r="D74" s="12">
        <v>1098</v>
      </c>
      <c r="E74" s="12">
        <f t="shared" si="21"/>
        <v>1057</v>
      </c>
      <c r="F74" s="12">
        <v>75</v>
      </c>
      <c r="G74" s="12">
        <v>975</v>
      </c>
      <c r="H74" s="12">
        <v>0</v>
      </c>
      <c r="I74" s="12">
        <v>7</v>
      </c>
      <c r="J74" s="12">
        <v>41</v>
      </c>
      <c r="K74" s="38">
        <v>1101</v>
      </c>
      <c r="L74" s="38">
        <f t="shared" si="22"/>
        <v>1062</v>
      </c>
      <c r="M74" s="38">
        <v>86</v>
      </c>
      <c r="N74" s="38">
        <v>948</v>
      </c>
      <c r="O74" s="38">
        <v>3</v>
      </c>
      <c r="P74" s="38">
        <v>25</v>
      </c>
      <c r="Q74" s="38">
        <v>39</v>
      </c>
      <c r="R74" s="38">
        <v>2233</v>
      </c>
    </row>
    <row r="75" spans="1:18" x14ac:dyDescent="0.2">
      <c r="A75" s="13"/>
      <c r="B75" s="13" t="s">
        <v>80</v>
      </c>
      <c r="C75" s="12">
        <v>1750</v>
      </c>
      <c r="D75" s="12">
        <v>864</v>
      </c>
      <c r="E75" s="12">
        <f t="shared" si="21"/>
        <v>824</v>
      </c>
      <c r="F75" s="12">
        <v>70</v>
      </c>
      <c r="G75" s="12">
        <v>747</v>
      </c>
      <c r="H75" s="12">
        <v>6</v>
      </c>
      <c r="I75" s="12">
        <v>1</v>
      </c>
      <c r="J75" s="12">
        <v>40</v>
      </c>
      <c r="K75" s="38">
        <v>880</v>
      </c>
      <c r="L75" s="38">
        <f t="shared" si="22"/>
        <v>827</v>
      </c>
      <c r="M75" s="38">
        <v>68</v>
      </c>
      <c r="N75" s="38">
        <v>756</v>
      </c>
      <c r="O75" s="38">
        <v>2</v>
      </c>
      <c r="P75" s="38">
        <v>1</v>
      </c>
      <c r="Q75" s="38">
        <v>53</v>
      </c>
      <c r="R75" s="38">
        <v>1744</v>
      </c>
    </row>
    <row r="76" spans="1:18" x14ac:dyDescent="0.2">
      <c r="B76" s="13" t="s">
        <v>81</v>
      </c>
      <c r="C76" s="12">
        <v>986</v>
      </c>
      <c r="D76" s="12">
        <v>489</v>
      </c>
      <c r="E76" s="12">
        <f t="shared" si="21"/>
        <v>468</v>
      </c>
      <c r="F76" s="12">
        <v>29</v>
      </c>
      <c r="G76" s="12">
        <v>436</v>
      </c>
      <c r="H76" s="12">
        <v>1</v>
      </c>
      <c r="I76" s="12">
        <v>2</v>
      </c>
      <c r="J76" s="12">
        <v>21</v>
      </c>
      <c r="K76" s="38">
        <v>496</v>
      </c>
      <c r="L76" s="38">
        <f t="shared" si="22"/>
        <v>475</v>
      </c>
      <c r="M76" s="38">
        <v>48</v>
      </c>
      <c r="N76" s="38">
        <v>423</v>
      </c>
      <c r="O76" s="38">
        <v>2</v>
      </c>
      <c r="P76" s="38">
        <v>2</v>
      </c>
      <c r="Q76" s="38">
        <v>21</v>
      </c>
      <c r="R76" s="38">
        <v>974</v>
      </c>
    </row>
    <row r="77" spans="1:18" x14ac:dyDescent="0.2">
      <c r="B77" s="13" t="s">
        <v>82</v>
      </c>
      <c r="C77" s="12">
        <v>518</v>
      </c>
      <c r="D77" s="12">
        <v>383</v>
      </c>
      <c r="E77" s="12">
        <f t="shared" si="21"/>
        <v>371</v>
      </c>
      <c r="F77" s="12">
        <v>11</v>
      </c>
      <c r="G77" s="12">
        <v>352</v>
      </c>
      <c r="H77" s="12">
        <v>2</v>
      </c>
      <c r="I77" s="12">
        <v>6</v>
      </c>
      <c r="J77" s="12">
        <v>12</v>
      </c>
      <c r="K77" s="38">
        <v>344</v>
      </c>
      <c r="L77" s="38">
        <f t="shared" si="22"/>
        <v>319</v>
      </c>
      <c r="M77" s="38">
        <v>13</v>
      </c>
      <c r="N77" s="38">
        <v>300</v>
      </c>
      <c r="O77" s="38">
        <v>1</v>
      </c>
      <c r="P77" s="38">
        <v>5</v>
      </c>
      <c r="Q77" s="38">
        <v>25</v>
      </c>
      <c r="R77" s="38">
        <v>563</v>
      </c>
    </row>
    <row r="78" spans="1:18" x14ac:dyDescent="0.2">
      <c r="B78" s="13" t="s">
        <v>83</v>
      </c>
      <c r="C78" s="12">
        <v>785</v>
      </c>
      <c r="D78" s="12">
        <v>689</v>
      </c>
      <c r="E78" s="12">
        <f t="shared" si="21"/>
        <v>675</v>
      </c>
      <c r="F78" s="12">
        <v>36</v>
      </c>
      <c r="G78" s="12">
        <v>605</v>
      </c>
      <c r="H78" s="12">
        <v>4</v>
      </c>
      <c r="I78" s="12">
        <v>30</v>
      </c>
      <c r="J78" s="12">
        <v>14</v>
      </c>
      <c r="K78" s="38">
        <v>723</v>
      </c>
      <c r="L78" s="38">
        <f t="shared" si="22"/>
        <v>704</v>
      </c>
      <c r="M78" s="38">
        <v>41</v>
      </c>
      <c r="N78" s="38">
        <v>634</v>
      </c>
      <c r="O78" s="38">
        <v>2</v>
      </c>
      <c r="P78" s="38">
        <v>27</v>
      </c>
      <c r="Q78" s="38">
        <v>19</v>
      </c>
      <c r="R78" s="38">
        <v>749</v>
      </c>
    </row>
    <row r="79" spans="1:18" ht="21" customHeight="1" x14ac:dyDescent="0.2">
      <c r="A79" s="15" t="s">
        <v>84</v>
      </c>
      <c r="B79" s="15"/>
      <c r="C79" s="14">
        <f t="shared" ref="C79:R79" si="23">SUM(C80:C94)</f>
        <v>22653</v>
      </c>
      <c r="D79" s="14">
        <f t="shared" si="23"/>
        <v>12563</v>
      </c>
      <c r="E79" s="14">
        <f t="shared" si="23"/>
        <v>11755</v>
      </c>
      <c r="F79" s="14">
        <f t="shared" si="23"/>
        <v>1201</v>
      </c>
      <c r="G79" s="14">
        <f t="shared" si="23"/>
        <v>10392</v>
      </c>
      <c r="H79" s="14">
        <f t="shared" si="23"/>
        <v>47</v>
      </c>
      <c r="I79" s="14">
        <f t="shared" si="23"/>
        <v>115</v>
      </c>
      <c r="J79" s="14">
        <f t="shared" si="23"/>
        <v>808</v>
      </c>
      <c r="K79" s="39">
        <f t="shared" si="23"/>
        <v>12028</v>
      </c>
      <c r="L79" s="39">
        <f t="shared" si="23"/>
        <v>11179</v>
      </c>
      <c r="M79" s="39">
        <f t="shared" si="23"/>
        <v>1320</v>
      </c>
      <c r="N79" s="39">
        <f t="shared" si="23"/>
        <v>9678</v>
      </c>
      <c r="O79" s="39">
        <f t="shared" si="23"/>
        <v>49</v>
      </c>
      <c r="P79" s="39">
        <f t="shared" si="23"/>
        <v>132</v>
      </c>
      <c r="Q79" s="39">
        <f t="shared" si="23"/>
        <v>849</v>
      </c>
      <c r="R79" s="39">
        <f t="shared" si="23"/>
        <v>23177</v>
      </c>
    </row>
    <row r="80" spans="1:18" ht="21" customHeight="1" x14ac:dyDescent="0.2">
      <c r="A80" s="13"/>
      <c r="B80" s="13" t="s">
        <v>85</v>
      </c>
      <c r="C80" s="12">
        <v>330</v>
      </c>
      <c r="D80" s="12">
        <v>156</v>
      </c>
      <c r="E80" s="12">
        <f t="shared" ref="E80:E94" si="24">SUM(D80-J80)</f>
        <v>147</v>
      </c>
      <c r="F80" s="12">
        <v>10</v>
      </c>
      <c r="G80" s="12">
        <v>133</v>
      </c>
      <c r="H80" s="12">
        <v>1</v>
      </c>
      <c r="I80" s="12">
        <v>3</v>
      </c>
      <c r="J80" s="12">
        <v>9</v>
      </c>
      <c r="K80" s="38">
        <v>165</v>
      </c>
      <c r="L80" s="38">
        <f t="shared" ref="L80:L94" si="25">SUM(K80-Q80)</f>
        <v>156</v>
      </c>
      <c r="M80" s="38">
        <v>15</v>
      </c>
      <c r="N80" s="38">
        <v>138</v>
      </c>
      <c r="O80" s="38">
        <v>0</v>
      </c>
      <c r="P80" s="38">
        <v>3</v>
      </c>
      <c r="Q80" s="38">
        <v>9</v>
      </c>
      <c r="R80" s="38">
        <v>322</v>
      </c>
    </row>
    <row r="81" spans="1:18" x14ac:dyDescent="0.2">
      <c r="A81" s="13"/>
      <c r="B81" s="13" t="s">
        <v>86</v>
      </c>
      <c r="C81" s="12">
        <v>4301</v>
      </c>
      <c r="D81" s="12">
        <v>2858</v>
      </c>
      <c r="E81" s="12">
        <f t="shared" si="24"/>
        <v>2769</v>
      </c>
      <c r="F81" s="12">
        <v>471</v>
      </c>
      <c r="G81" s="12">
        <v>2292</v>
      </c>
      <c r="H81" s="12">
        <v>6</v>
      </c>
      <c r="I81" s="12">
        <v>0</v>
      </c>
      <c r="J81" s="12">
        <v>89</v>
      </c>
      <c r="K81" s="38">
        <v>2737</v>
      </c>
      <c r="L81" s="38">
        <f t="shared" si="25"/>
        <v>2605</v>
      </c>
      <c r="M81" s="38">
        <v>451</v>
      </c>
      <c r="N81" s="38">
        <v>2147</v>
      </c>
      <c r="O81" s="38">
        <v>7</v>
      </c>
      <c r="P81" s="38">
        <v>0</v>
      </c>
      <c r="Q81" s="38">
        <v>132</v>
      </c>
      <c r="R81" s="38">
        <v>4416</v>
      </c>
    </row>
    <row r="82" spans="1:18" x14ac:dyDescent="0.2">
      <c r="A82" s="13"/>
      <c r="B82" s="13" t="s">
        <v>87</v>
      </c>
      <c r="C82" s="12">
        <v>1705</v>
      </c>
      <c r="D82" s="12">
        <v>789</v>
      </c>
      <c r="E82" s="12">
        <f t="shared" si="24"/>
        <v>697</v>
      </c>
      <c r="F82" s="12">
        <v>57</v>
      </c>
      <c r="G82" s="12">
        <v>632</v>
      </c>
      <c r="H82" s="12">
        <v>1</v>
      </c>
      <c r="I82" s="12">
        <v>7</v>
      </c>
      <c r="J82" s="12">
        <v>92</v>
      </c>
      <c r="K82" s="38">
        <v>808</v>
      </c>
      <c r="L82" s="38">
        <f t="shared" si="25"/>
        <v>736</v>
      </c>
      <c r="M82" s="38">
        <v>100</v>
      </c>
      <c r="N82" s="38">
        <v>629</v>
      </c>
      <c r="O82" s="38">
        <v>0</v>
      </c>
      <c r="P82" s="38">
        <v>7</v>
      </c>
      <c r="Q82" s="38">
        <v>72</v>
      </c>
      <c r="R82" s="38">
        <v>1687</v>
      </c>
    </row>
    <row r="83" spans="1:18" x14ac:dyDescent="0.2">
      <c r="A83" s="13"/>
      <c r="B83" s="13" t="s">
        <v>88</v>
      </c>
      <c r="C83" s="12">
        <v>1783</v>
      </c>
      <c r="D83" s="12">
        <v>830</v>
      </c>
      <c r="E83" s="12">
        <f t="shared" si="24"/>
        <v>707</v>
      </c>
      <c r="F83" s="12">
        <v>37</v>
      </c>
      <c r="G83" s="12">
        <v>653</v>
      </c>
      <c r="H83" s="12">
        <v>4</v>
      </c>
      <c r="I83" s="12">
        <v>13</v>
      </c>
      <c r="J83" s="12">
        <v>123</v>
      </c>
      <c r="K83" s="38">
        <v>776</v>
      </c>
      <c r="L83" s="38">
        <f t="shared" si="25"/>
        <v>678</v>
      </c>
      <c r="M83" s="38">
        <v>54</v>
      </c>
      <c r="N83" s="38">
        <v>589</v>
      </c>
      <c r="O83" s="38">
        <v>10</v>
      </c>
      <c r="P83" s="38">
        <v>25</v>
      </c>
      <c r="Q83" s="38">
        <v>98</v>
      </c>
      <c r="R83" s="38">
        <v>1835</v>
      </c>
    </row>
    <row r="84" spans="1:18" x14ac:dyDescent="0.2">
      <c r="A84" s="13"/>
      <c r="B84" s="13" t="s">
        <v>89</v>
      </c>
      <c r="C84" s="12">
        <v>5309</v>
      </c>
      <c r="D84" s="12">
        <v>2273</v>
      </c>
      <c r="E84" s="12">
        <f t="shared" si="24"/>
        <v>2042</v>
      </c>
      <c r="F84" s="12">
        <v>237</v>
      </c>
      <c r="G84" s="12">
        <v>1795</v>
      </c>
      <c r="H84" s="12">
        <v>10</v>
      </c>
      <c r="I84" s="12">
        <v>0</v>
      </c>
      <c r="J84" s="12">
        <v>231</v>
      </c>
      <c r="K84" s="38">
        <v>2242</v>
      </c>
      <c r="L84" s="38">
        <f t="shared" si="25"/>
        <v>2027</v>
      </c>
      <c r="M84" s="38">
        <v>263</v>
      </c>
      <c r="N84" s="38">
        <v>1755</v>
      </c>
      <c r="O84" s="38">
        <v>9</v>
      </c>
      <c r="P84" s="38">
        <v>0</v>
      </c>
      <c r="Q84" s="38">
        <v>215</v>
      </c>
      <c r="R84" s="38">
        <v>5344</v>
      </c>
    </row>
    <row r="85" spans="1:18" x14ac:dyDescent="0.2">
      <c r="A85" s="13"/>
      <c r="B85" s="13" t="s">
        <v>90</v>
      </c>
      <c r="C85" s="12">
        <v>3255</v>
      </c>
      <c r="D85" s="12">
        <v>2248</v>
      </c>
      <c r="E85" s="12">
        <f t="shared" si="24"/>
        <v>2183</v>
      </c>
      <c r="F85" s="12">
        <v>87</v>
      </c>
      <c r="G85" s="12">
        <v>2089</v>
      </c>
      <c r="H85" s="12">
        <v>6</v>
      </c>
      <c r="I85" s="12">
        <v>1</v>
      </c>
      <c r="J85" s="12">
        <v>65</v>
      </c>
      <c r="K85" s="38">
        <v>1926</v>
      </c>
      <c r="L85" s="38">
        <f t="shared" si="25"/>
        <v>1789</v>
      </c>
      <c r="M85" s="38">
        <v>105</v>
      </c>
      <c r="N85" s="38">
        <v>1682</v>
      </c>
      <c r="O85" s="38">
        <v>1</v>
      </c>
      <c r="P85" s="38">
        <v>1</v>
      </c>
      <c r="Q85" s="38">
        <v>137</v>
      </c>
      <c r="R85" s="38">
        <v>3573</v>
      </c>
    </row>
    <row r="86" spans="1:18" x14ac:dyDescent="0.2">
      <c r="A86" s="13"/>
      <c r="B86" s="13" t="s">
        <v>91</v>
      </c>
      <c r="C86" s="12">
        <v>477</v>
      </c>
      <c r="D86" s="12">
        <v>246</v>
      </c>
      <c r="E86" s="12">
        <f t="shared" si="24"/>
        <v>237</v>
      </c>
      <c r="F86" s="12">
        <v>18</v>
      </c>
      <c r="G86" s="12">
        <v>177</v>
      </c>
      <c r="H86" s="12">
        <v>3</v>
      </c>
      <c r="I86" s="12">
        <v>39</v>
      </c>
      <c r="J86" s="12">
        <v>9</v>
      </c>
      <c r="K86" s="38">
        <v>215</v>
      </c>
      <c r="L86" s="38">
        <f t="shared" si="25"/>
        <v>203</v>
      </c>
      <c r="M86" s="38">
        <v>15</v>
      </c>
      <c r="N86" s="38">
        <v>152</v>
      </c>
      <c r="O86" s="38">
        <v>2</v>
      </c>
      <c r="P86" s="38">
        <v>34</v>
      </c>
      <c r="Q86" s="38">
        <v>12</v>
      </c>
      <c r="R86" s="38">
        <v>505</v>
      </c>
    </row>
    <row r="87" spans="1:18" x14ac:dyDescent="0.2">
      <c r="B87" s="13" t="s">
        <v>92</v>
      </c>
      <c r="C87" s="12">
        <v>606</v>
      </c>
      <c r="D87" s="12">
        <v>390</v>
      </c>
      <c r="E87" s="12">
        <f t="shared" si="24"/>
        <v>369</v>
      </c>
      <c r="F87" s="12">
        <v>37</v>
      </c>
      <c r="G87" s="12">
        <v>317</v>
      </c>
      <c r="H87" s="12">
        <v>1</v>
      </c>
      <c r="I87" s="12">
        <v>14</v>
      </c>
      <c r="J87" s="12">
        <v>21</v>
      </c>
      <c r="K87" s="38">
        <v>320</v>
      </c>
      <c r="L87" s="38">
        <f t="shared" si="25"/>
        <v>300</v>
      </c>
      <c r="M87" s="38">
        <v>41</v>
      </c>
      <c r="N87" s="38">
        <v>242</v>
      </c>
      <c r="O87" s="38">
        <v>0</v>
      </c>
      <c r="P87" s="38">
        <v>17</v>
      </c>
      <c r="Q87" s="38">
        <v>20</v>
      </c>
      <c r="R87" s="38">
        <v>674</v>
      </c>
    </row>
    <row r="88" spans="1:18" x14ac:dyDescent="0.2">
      <c r="B88" s="13" t="s">
        <v>93</v>
      </c>
      <c r="C88" s="12">
        <v>836</v>
      </c>
      <c r="D88" s="12">
        <v>595</v>
      </c>
      <c r="E88" s="12">
        <f t="shared" si="24"/>
        <v>583</v>
      </c>
      <c r="F88" s="12">
        <v>26</v>
      </c>
      <c r="G88" s="12">
        <v>548</v>
      </c>
      <c r="H88" s="12">
        <v>3</v>
      </c>
      <c r="I88" s="12">
        <v>6</v>
      </c>
      <c r="J88" s="12">
        <v>12</v>
      </c>
      <c r="K88" s="38">
        <v>586</v>
      </c>
      <c r="L88" s="38">
        <f t="shared" si="25"/>
        <v>570</v>
      </c>
      <c r="M88" s="38">
        <v>34</v>
      </c>
      <c r="N88" s="38">
        <v>525</v>
      </c>
      <c r="O88" s="38">
        <v>1</v>
      </c>
      <c r="P88" s="38">
        <v>10</v>
      </c>
      <c r="Q88" s="38">
        <v>16</v>
      </c>
      <c r="R88" s="38">
        <v>844</v>
      </c>
    </row>
    <row r="89" spans="1:18" x14ac:dyDescent="0.2">
      <c r="B89" s="13" t="s">
        <v>94</v>
      </c>
      <c r="C89" s="12">
        <v>1132</v>
      </c>
      <c r="D89" s="12">
        <v>496</v>
      </c>
      <c r="E89" s="12">
        <f t="shared" si="24"/>
        <v>449</v>
      </c>
      <c r="F89" s="12">
        <v>67</v>
      </c>
      <c r="G89" s="12">
        <v>380</v>
      </c>
      <c r="H89" s="12">
        <v>0</v>
      </c>
      <c r="I89" s="12">
        <v>2</v>
      </c>
      <c r="J89" s="12">
        <v>47</v>
      </c>
      <c r="K89" s="38">
        <v>491</v>
      </c>
      <c r="L89" s="38">
        <f t="shared" si="25"/>
        <v>451</v>
      </c>
      <c r="M89" s="38">
        <v>66</v>
      </c>
      <c r="N89" s="38">
        <v>378</v>
      </c>
      <c r="O89" s="38">
        <v>5</v>
      </c>
      <c r="P89" s="38">
        <v>2</v>
      </c>
      <c r="Q89" s="38">
        <v>40</v>
      </c>
      <c r="R89" s="38">
        <v>1136</v>
      </c>
    </row>
    <row r="90" spans="1:18" x14ac:dyDescent="0.2">
      <c r="B90" s="13" t="s">
        <v>95</v>
      </c>
      <c r="C90" s="12">
        <v>1102</v>
      </c>
      <c r="D90" s="12">
        <v>662</v>
      </c>
      <c r="E90" s="12">
        <f t="shared" si="24"/>
        <v>623</v>
      </c>
      <c r="F90" s="12">
        <v>57</v>
      </c>
      <c r="G90" s="12">
        <v>548</v>
      </c>
      <c r="H90" s="12">
        <v>2</v>
      </c>
      <c r="I90" s="12">
        <v>16</v>
      </c>
      <c r="J90" s="12">
        <v>39</v>
      </c>
      <c r="K90" s="38">
        <v>733</v>
      </c>
      <c r="L90" s="38">
        <f t="shared" si="25"/>
        <v>701</v>
      </c>
      <c r="M90" s="38">
        <v>82</v>
      </c>
      <c r="N90" s="38">
        <v>595</v>
      </c>
      <c r="O90" s="38">
        <v>3</v>
      </c>
      <c r="P90" s="38">
        <v>21</v>
      </c>
      <c r="Q90" s="38">
        <v>32</v>
      </c>
      <c r="R90" s="38">
        <v>1032</v>
      </c>
    </row>
    <row r="91" spans="1:18" x14ac:dyDescent="0.2">
      <c r="B91" s="13" t="s">
        <v>96</v>
      </c>
      <c r="C91" s="12">
        <v>610</v>
      </c>
      <c r="D91" s="12">
        <v>362</v>
      </c>
      <c r="E91" s="12">
        <f t="shared" si="24"/>
        <v>340</v>
      </c>
      <c r="F91" s="12">
        <v>28</v>
      </c>
      <c r="G91" s="12">
        <v>307</v>
      </c>
      <c r="H91" s="12">
        <v>0</v>
      </c>
      <c r="I91" s="12">
        <v>5</v>
      </c>
      <c r="J91" s="12">
        <v>22</v>
      </c>
      <c r="K91" s="38">
        <v>294</v>
      </c>
      <c r="L91" s="38">
        <f t="shared" si="25"/>
        <v>277</v>
      </c>
      <c r="M91" s="38">
        <v>19</v>
      </c>
      <c r="N91" s="38">
        <v>253</v>
      </c>
      <c r="O91" s="38">
        <v>1</v>
      </c>
      <c r="P91" s="38">
        <v>4</v>
      </c>
      <c r="Q91" s="38">
        <v>17</v>
      </c>
      <c r="R91" s="38">
        <v>678</v>
      </c>
    </row>
    <row r="92" spans="1:18" x14ac:dyDescent="0.2">
      <c r="B92" s="13" t="s">
        <v>97</v>
      </c>
      <c r="C92" s="12">
        <v>1065</v>
      </c>
      <c r="D92" s="12">
        <v>565</v>
      </c>
      <c r="E92" s="12">
        <f t="shared" si="24"/>
        <v>516</v>
      </c>
      <c r="F92" s="12">
        <v>59</v>
      </c>
      <c r="G92" s="12">
        <v>447</v>
      </c>
      <c r="H92" s="12">
        <v>10</v>
      </c>
      <c r="I92" s="12">
        <v>0</v>
      </c>
      <c r="J92" s="12">
        <v>49</v>
      </c>
      <c r="K92" s="38">
        <v>641</v>
      </c>
      <c r="L92" s="38">
        <f t="shared" si="25"/>
        <v>593</v>
      </c>
      <c r="M92" s="38">
        <v>62</v>
      </c>
      <c r="N92" s="38">
        <v>521</v>
      </c>
      <c r="O92" s="38">
        <v>10</v>
      </c>
      <c r="P92" s="38">
        <v>0</v>
      </c>
      <c r="Q92" s="38">
        <v>48</v>
      </c>
      <c r="R92" s="38">
        <v>989</v>
      </c>
    </row>
    <row r="93" spans="1:18" x14ac:dyDescent="0.2">
      <c r="B93" s="13" t="s">
        <v>98</v>
      </c>
      <c r="C93" s="12">
        <v>119</v>
      </c>
      <c r="D93" s="12">
        <v>74</v>
      </c>
      <c r="E93" s="12">
        <f t="shared" si="24"/>
        <v>74</v>
      </c>
      <c r="F93" s="12">
        <v>3</v>
      </c>
      <c r="G93" s="12">
        <v>62</v>
      </c>
      <c r="H93" s="12">
        <v>0</v>
      </c>
      <c r="I93" s="12">
        <v>9</v>
      </c>
      <c r="J93" s="12">
        <v>0</v>
      </c>
      <c r="K93" s="38">
        <v>77</v>
      </c>
      <c r="L93" s="38">
        <f t="shared" si="25"/>
        <v>76</v>
      </c>
      <c r="M93" s="38">
        <v>9</v>
      </c>
      <c r="N93" s="38">
        <v>60</v>
      </c>
      <c r="O93" s="38">
        <v>0</v>
      </c>
      <c r="P93" s="38">
        <v>7</v>
      </c>
      <c r="Q93" s="38">
        <v>1</v>
      </c>
      <c r="R93" s="38">
        <v>117</v>
      </c>
    </row>
    <row r="94" spans="1:18" x14ac:dyDescent="0.2">
      <c r="B94" s="13" t="s">
        <v>99</v>
      </c>
      <c r="C94" s="12">
        <v>23</v>
      </c>
      <c r="D94" s="12">
        <v>19</v>
      </c>
      <c r="E94" s="12">
        <f t="shared" si="24"/>
        <v>19</v>
      </c>
      <c r="F94" s="12">
        <v>7</v>
      </c>
      <c r="G94" s="12">
        <v>12</v>
      </c>
      <c r="H94" s="12">
        <v>0</v>
      </c>
      <c r="I94" s="12">
        <v>0</v>
      </c>
      <c r="J94" s="12">
        <v>0</v>
      </c>
      <c r="K94" s="38">
        <v>17</v>
      </c>
      <c r="L94" s="38">
        <f t="shared" si="25"/>
        <v>17</v>
      </c>
      <c r="M94" s="38">
        <v>4</v>
      </c>
      <c r="N94" s="38">
        <v>12</v>
      </c>
      <c r="O94" s="38">
        <v>0</v>
      </c>
      <c r="P94" s="38">
        <v>1</v>
      </c>
      <c r="Q94" s="38">
        <v>0</v>
      </c>
      <c r="R94" s="38">
        <v>25</v>
      </c>
    </row>
    <row r="95" spans="1:18" ht="21" customHeight="1" x14ac:dyDescent="0.2">
      <c r="A95" s="15" t="s">
        <v>100</v>
      </c>
      <c r="B95" s="15"/>
      <c r="C95" s="14">
        <f t="shared" ref="C95:R95" si="26">SUM(C96:C103)</f>
        <v>5921</v>
      </c>
      <c r="D95" s="14">
        <f t="shared" si="26"/>
        <v>4198</v>
      </c>
      <c r="E95" s="14">
        <f t="shared" si="26"/>
        <v>3940</v>
      </c>
      <c r="F95" s="14">
        <f t="shared" si="26"/>
        <v>431</v>
      </c>
      <c r="G95" s="14">
        <f t="shared" si="26"/>
        <v>3465</v>
      </c>
      <c r="H95" s="14">
        <f t="shared" si="26"/>
        <v>11</v>
      </c>
      <c r="I95" s="14">
        <f t="shared" si="26"/>
        <v>33</v>
      </c>
      <c r="J95" s="14">
        <f t="shared" si="26"/>
        <v>258</v>
      </c>
      <c r="K95" s="39">
        <f t="shared" si="26"/>
        <v>3892</v>
      </c>
      <c r="L95" s="39">
        <f t="shared" si="26"/>
        <v>3655</v>
      </c>
      <c r="M95" s="39">
        <f t="shared" si="26"/>
        <v>357</v>
      </c>
      <c r="N95" s="39">
        <f t="shared" si="26"/>
        <v>3188</v>
      </c>
      <c r="O95" s="39">
        <f t="shared" si="26"/>
        <v>20</v>
      </c>
      <c r="P95" s="39">
        <f t="shared" si="26"/>
        <v>90</v>
      </c>
      <c r="Q95" s="39">
        <f t="shared" si="26"/>
        <v>237</v>
      </c>
      <c r="R95" s="39">
        <f t="shared" si="26"/>
        <v>6225</v>
      </c>
    </row>
    <row r="96" spans="1:18" ht="21" customHeight="1" x14ac:dyDescent="0.2">
      <c r="A96" s="13"/>
      <c r="B96" s="13" t="s">
        <v>101</v>
      </c>
      <c r="C96" s="12">
        <v>1006</v>
      </c>
      <c r="D96" s="12">
        <v>557</v>
      </c>
      <c r="E96" s="12">
        <f t="shared" ref="E96:E103" si="27">SUM(D96-J96)</f>
        <v>526</v>
      </c>
      <c r="F96" s="12">
        <v>73</v>
      </c>
      <c r="G96" s="12">
        <v>450</v>
      </c>
      <c r="H96" s="12">
        <v>2</v>
      </c>
      <c r="I96" s="12">
        <v>1</v>
      </c>
      <c r="J96" s="12">
        <v>31</v>
      </c>
      <c r="K96" s="38">
        <v>540</v>
      </c>
      <c r="L96" s="38">
        <f t="shared" ref="L96:L103" si="28">SUM(K96-Q96)</f>
        <v>511</v>
      </c>
      <c r="M96" s="38">
        <v>65</v>
      </c>
      <c r="N96" s="38">
        <v>434</v>
      </c>
      <c r="O96" s="38">
        <v>5</v>
      </c>
      <c r="P96" s="38">
        <v>7</v>
      </c>
      <c r="Q96" s="38">
        <v>29</v>
      </c>
      <c r="R96" s="38">
        <v>1017</v>
      </c>
    </row>
    <row r="97" spans="1:18" x14ac:dyDescent="0.2">
      <c r="A97" s="13"/>
      <c r="B97" s="13" t="s">
        <v>102</v>
      </c>
      <c r="C97" s="12">
        <v>919</v>
      </c>
      <c r="D97" s="12">
        <v>567</v>
      </c>
      <c r="E97" s="12">
        <f t="shared" si="27"/>
        <v>529</v>
      </c>
      <c r="F97" s="12">
        <v>51</v>
      </c>
      <c r="G97" s="12">
        <v>472</v>
      </c>
      <c r="H97" s="12">
        <v>3</v>
      </c>
      <c r="I97" s="12">
        <v>3</v>
      </c>
      <c r="J97" s="12">
        <v>38</v>
      </c>
      <c r="K97" s="38">
        <v>564</v>
      </c>
      <c r="L97" s="38">
        <f t="shared" si="28"/>
        <v>548</v>
      </c>
      <c r="M97" s="38">
        <v>47</v>
      </c>
      <c r="N97" s="38">
        <v>496</v>
      </c>
      <c r="O97" s="38">
        <v>2</v>
      </c>
      <c r="P97" s="38">
        <v>3</v>
      </c>
      <c r="Q97" s="38">
        <v>16</v>
      </c>
      <c r="R97" s="38">
        <v>919</v>
      </c>
    </row>
    <row r="98" spans="1:18" x14ac:dyDescent="0.2">
      <c r="A98" s="13"/>
      <c r="B98" s="13" t="s">
        <v>103</v>
      </c>
      <c r="C98" s="12">
        <v>1320</v>
      </c>
      <c r="D98" s="12">
        <v>1238</v>
      </c>
      <c r="E98" s="12">
        <f t="shared" si="27"/>
        <v>1185</v>
      </c>
      <c r="F98" s="12">
        <v>108</v>
      </c>
      <c r="G98" s="12">
        <v>1065</v>
      </c>
      <c r="H98" s="12">
        <v>2</v>
      </c>
      <c r="I98" s="12">
        <v>10</v>
      </c>
      <c r="J98" s="12">
        <v>53</v>
      </c>
      <c r="K98" s="38">
        <v>1176</v>
      </c>
      <c r="L98" s="38">
        <f t="shared" si="28"/>
        <v>1116</v>
      </c>
      <c r="M98" s="38">
        <v>94</v>
      </c>
      <c r="N98" s="38">
        <v>1007</v>
      </c>
      <c r="O98" s="38">
        <v>4</v>
      </c>
      <c r="P98" s="38">
        <v>11</v>
      </c>
      <c r="Q98" s="38">
        <v>60</v>
      </c>
      <c r="R98" s="38">
        <v>1396</v>
      </c>
    </row>
    <row r="99" spans="1:18" x14ac:dyDescent="0.2">
      <c r="A99" s="13"/>
      <c r="B99" s="13" t="s">
        <v>104</v>
      </c>
      <c r="C99" s="12">
        <v>450</v>
      </c>
      <c r="D99" s="12">
        <v>346</v>
      </c>
      <c r="E99" s="12">
        <f t="shared" si="27"/>
        <v>317</v>
      </c>
      <c r="F99" s="12">
        <v>66</v>
      </c>
      <c r="G99" s="12">
        <v>249</v>
      </c>
      <c r="H99" s="12">
        <v>0</v>
      </c>
      <c r="I99" s="12">
        <v>2</v>
      </c>
      <c r="J99" s="12">
        <v>29</v>
      </c>
      <c r="K99" s="38">
        <v>283</v>
      </c>
      <c r="L99" s="38">
        <f t="shared" si="28"/>
        <v>263</v>
      </c>
      <c r="M99" s="38">
        <v>34</v>
      </c>
      <c r="N99" s="38">
        <v>210</v>
      </c>
      <c r="O99" s="38">
        <v>0</v>
      </c>
      <c r="P99" s="38">
        <v>19</v>
      </c>
      <c r="Q99" s="38">
        <v>20</v>
      </c>
      <c r="R99" s="38">
        <v>512</v>
      </c>
    </row>
    <row r="100" spans="1:18" x14ac:dyDescent="0.2">
      <c r="A100" s="13"/>
      <c r="B100" s="13" t="s">
        <v>105</v>
      </c>
      <c r="C100" s="12">
        <v>243</v>
      </c>
      <c r="D100" s="12">
        <v>164</v>
      </c>
      <c r="E100" s="12">
        <f t="shared" si="27"/>
        <v>140</v>
      </c>
      <c r="F100" s="12">
        <v>10</v>
      </c>
      <c r="G100" s="12">
        <v>129</v>
      </c>
      <c r="H100" s="12">
        <v>0</v>
      </c>
      <c r="I100" s="12">
        <v>1</v>
      </c>
      <c r="J100" s="12">
        <v>24</v>
      </c>
      <c r="K100" s="38">
        <v>148</v>
      </c>
      <c r="L100" s="38">
        <f t="shared" si="28"/>
        <v>114</v>
      </c>
      <c r="M100" s="38">
        <v>7</v>
      </c>
      <c r="N100" s="38">
        <v>100</v>
      </c>
      <c r="O100" s="38">
        <v>2</v>
      </c>
      <c r="P100" s="38">
        <v>5</v>
      </c>
      <c r="Q100" s="38">
        <v>34</v>
      </c>
      <c r="R100" s="38">
        <v>259</v>
      </c>
    </row>
    <row r="101" spans="1:18" x14ac:dyDescent="0.2">
      <c r="A101" s="13"/>
      <c r="B101" s="13" t="s">
        <v>106</v>
      </c>
      <c r="C101" s="12">
        <v>746</v>
      </c>
      <c r="D101" s="12">
        <v>429</v>
      </c>
      <c r="E101" s="12">
        <f t="shared" si="27"/>
        <v>391</v>
      </c>
      <c r="F101" s="12">
        <v>44</v>
      </c>
      <c r="G101" s="12">
        <v>340</v>
      </c>
      <c r="H101" s="12">
        <v>3</v>
      </c>
      <c r="I101" s="12">
        <v>4</v>
      </c>
      <c r="J101" s="12">
        <v>38</v>
      </c>
      <c r="K101" s="38">
        <v>396</v>
      </c>
      <c r="L101" s="38">
        <f t="shared" si="28"/>
        <v>358</v>
      </c>
      <c r="M101" s="38">
        <v>49</v>
      </c>
      <c r="N101" s="38">
        <v>280</v>
      </c>
      <c r="O101" s="38">
        <v>5</v>
      </c>
      <c r="P101" s="38">
        <v>24</v>
      </c>
      <c r="Q101" s="38">
        <v>38</v>
      </c>
      <c r="R101" s="38">
        <v>776</v>
      </c>
    </row>
    <row r="102" spans="1:18" x14ac:dyDescent="0.2">
      <c r="A102" s="13"/>
      <c r="B102" s="13" t="s">
        <v>107</v>
      </c>
      <c r="C102" s="12">
        <v>896</v>
      </c>
      <c r="D102" s="12">
        <v>698</v>
      </c>
      <c r="E102" s="12">
        <f t="shared" si="27"/>
        <v>663</v>
      </c>
      <c r="F102" s="12">
        <v>72</v>
      </c>
      <c r="G102" s="12">
        <v>579</v>
      </c>
      <c r="H102" s="12">
        <v>0</v>
      </c>
      <c r="I102" s="12">
        <v>12</v>
      </c>
      <c r="J102" s="12">
        <v>35</v>
      </c>
      <c r="K102" s="38">
        <v>578</v>
      </c>
      <c r="L102" s="38">
        <f t="shared" si="28"/>
        <v>553</v>
      </c>
      <c r="M102" s="38">
        <v>53</v>
      </c>
      <c r="N102" s="38">
        <v>479</v>
      </c>
      <c r="O102" s="38">
        <v>1</v>
      </c>
      <c r="P102" s="38">
        <v>20</v>
      </c>
      <c r="Q102" s="38">
        <v>25</v>
      </c>
      <c r="R102" s="38">
        <v>1013</v>
      </c>
    </row>
    <row r="103" spans="1:18" x14ac:dyDescent="0.2">
      <c r="B103" s="13" t="s">
        <v>108</v>
      </c>
      <c r="C103" s="12">
        <v>341</v>
      </c>
      <c r="D103" s="12">
        <v>199</v>
      </c>
      <c r="E103" s="12">
        <f t="shared" si="27"/>
        <v>189</v>
      </c>
      <c r="F103" s="12">
        <v>7</v>
      </c>
      <c r="G103" s="12">
        <v>181</v>
      </c>
      <c r="H103" s="12">
        <v>1</v>
      </c>
      <c r="I103" s="12">
        <v>0</v>
      </c>
      <c r="J103" s="12">
        <v>10</v>
      </c>
      <c r="K103" s="38">
        <v>207</v>
      </c>
      <c r="L103" s="38">
        <f t="shared" si="28"/>
        <v>192</v>
      </c>
      <c r="M103" s="38">
        <v>8</v>
      </c>
      <c r="N103" s="38">
        <v>182</v>
      </c>
      <c r="O103" s="38">
        <v>1</v>
      </c>
      <c r="P103" s="38">
        <v>1</v>
      </c>
      <c r="Q103" s="38">
        <v>15</v>
      </c>
      <c r="R103" s="38">
        <v>333</v>
      </c>
    </row>
    <row r="104" spans="1:18" ht="21" customHeight="1" x14ac:dyDescent="0.2">
      <c r="A104" s="15" t="s">
        <v>109</v>
      </c>
      <c r="B104" s="15"/>
      <c r="C104" s="14">
        <f t="shared" ref="C104:R104" si="29">SUM(C105:C113)</f>
        <v>14890</v>
      </c>
      <c r="D104" s="14">
        <f t="shared" si="29"/>
        <v>6531</v>
      </c>
      <c r="E104" s="14">
        <f t="shared" si="29"/>
        <v>5955</v>
      </c>
      <c r="F104" s="14">
        <f t="shared" si="29"/>
        <v>682</v>
      </c>
      <c r="G104" s="14">
        <f t="shared" si="29"/>
        <v>5200</v>
      </c>
      <c r="H104" s="14">
        <f t="shared" si="29"/>
        <v>26</v>
      </c>
      <c r="I104" s="14">
        <f t="shared" si="29"/>
        <v>47</v>
      </c>
      <c r="J104" s="14">
        <f t="shared" si="29"/>
        <v>576</v>
      </c>
      <c r="K104" s="39">
        <f t="shared" si="29"/>
        <v>6863</v>
      </c>
      <c r="L104" s="39">
        <f t="shared" si="29"/>
        <v>6417</v>
      </c>
      <c r="M104" s="39">
        <f t="shared" si="29"/>
        <v>674</v>
      </c>
      <c r="N104" s="39">
        <f t="shared" si="29"/>
        <v>5668</v>
      </c>
      <c r="O104" s="39">
        <f t="shared" si="29"/>
        <v>31</v>
      </c>
      <c r="P104" s="39">
        <f t="shared" si="29"/>
        <v>44</v>
      </c>
      <c r="Q104" s="39">
        <f t="shared" si="29"/>
        <v>446</v>
      </c>
      <c r="R104" s="39">
        <f t="shared" si="29"/>
        <v>14559</v>
      </c>
    </row>
    <row r="105" spans="1:18" ht="21" customHeight="1" x14ac:dyDescent="0.2">
      <c r="A105" s="13"/>
      <c r="B105" s="13" t="s">
        <v>110</v>
      </c>
      <c r="C105" s="12">
        <v>1080</v>
      </c>
      <c r="D105" s="12">
        <v>581</v>
      </c>
      <c r="E105" s="12">
        <f t="shared" ref="E105:E113" si="30">SUM(D105-J105)</f>
        <v>556</v>
      </c>
      <c r="F105" s="12">
        <v>78</v>
      </c>
      <c r="G105" s="12">
        <v>470</v>
      </c>
      <c r="H105" s="12">
        <v>3</v>
      </c>
      <c r="I105" s="12">
        <v>5</v>
      </c>
      <c r="J105" s="12">
        <v>25</v>
      </c>
      <c r="K105" s="38">
        <v>522</v>
      </c>
      <c r="L105" s="38">
        <f t="shared" ref="L105:L113" si="31">SUM(K105-Q105)</f>
        <v>496</v>
      </c>
      <c r="M105" s="38">
        <v>63</v>
      </c>
      <c r="N105" s="38">
        <v>426</v>
      </c>
      <c r="O105" s="38">
        <v>2</v>
      </c>
      <c r="P105" s="38">
        <v>5</v>
      </c>
      <c r="Q105" s="38">
        <v>26</v>
      </c>
      <c r="R105" s="38">
        <v>1142</v>
      </c>
    </row>
    <row r="106" spans="1:18" x14ac:dyDescent="0.2">
      <c r="A106" s="13"/>
      <c r="B106" s="13" t="s">
        <v>111</v>
      </c>
      <c r="C106" s="12">
        <v>522</v>
      </c>
      <c r="D106" s="12">
        <v>185</v>
      </c>
      <c r="E106" s="12">
        <f t="shared" si="30"/>
        <v>173</v>
      </c>
      <c r="F106" s="12">
        <v>29</v>
      </c>
      <c r="G106" s="12">
        <v>142</v>
      </c>
      <c r="H106" s="12">
        <v>0</v>
      </c>
      <c r="I106" s="12">
        <v>2</v>
      </c>
      <c r="J106" s="12">
        <v>12</v>
      </c>
      <c r="K106" s="38">
        <v>256</v>
      </c>
      <c r="L106" s="38">
        <f t="shared" si="31"/>
        <v>240</v>
      </c>
      <c r="M106" s="38">
        <v>27</v>
      </c>
      <c r="N106" s="38">
        <v>208</v>
      </c>
      <c r="O106" s="38">
        <v>3</v>
      </c>
      <c r="P106" s="38">
        <v>2</v>
      </c>
      <c r="Q106" s="38">
        <v>16</v>
      </c>
      <c r="R106" s="38">
        <v>451</v>
      </c>
    </row>
    <row r="107" spans="1:18" x14ac:dyDescent="0.2">
      <c r="A107" s="13"/>
      <c r="B107" s="13" t="s">
        <v>112</v>
      </c>
      <c r="C107" s="12">
        <v>839</v>
      </c>
      <c r="D107" s="12">
        <v>460</v>
      </c>
      <c r="E107" s="12">
        <f t="shared" si="30"/>
        <v>450</v>
      </c>
      <c r="F107" s="12">
        <v>30</v>
      </c>
      <c r="G107" s="12">
        <v>419</v>
      </c>
      <c r="H107" s="12">
        <v>0</v>
      </c>
      <c r="I107" s="12">
        <v>1</v>
      </c>
      <c r="J107" s="12">
        <v>10</v>
      </c>
      <c r="K107" s="38">
        <v>449</v>
      </c>
      <c r="L107" s="38">
        <f t="shared" si="31"/>
        <v>431</v>
      </c>
      <c r="M107" s="38">
        <v>30</v>
      </c>
      <c r="N107" s="38">
        <v>398</v>
      </c>
      <c r="O107" s="38">
        <v>1</v>
      </c>
      <c r="P107" s="38">
        <v>2</v>
      </c>
      <c r="Q107" s="38">
        <v>18</v>
      </c>
      <c r="R107" s="38">
        <v>851</v>
      </c>
    </row>
    <row r="108" spans="1:18" x14ac:dyDescent="0.2">
      <c r="A108" s="13"/>
      <c r="B108" s="13" t="s">
        <v>113</v>
      </c>
      <c r="C108" s="12">
        <v>756</v>
      </c>
      <c r="D108" s="12">
        <v>394</v>
      </c>
      <c r="E108" s="12">
        <f t="shared" si="30"/>
        <v>363</v>
      </c>
      <c r="F108" s="12">
        <v>46</v>
      </c>
      <c r="G108" s="12">
        <v>304</v>
      </c>
      <c r="H108" s="12">
        <v>2</v>
      </c>
      <c r="I108" s="12">
        <v>11</v>
      </c>
      <c r="J108" s="12">
        <v>31</v>
      </c>
      <c r="K108" s="38">
        <v>355</v>
      </c>
      <c r="L108" s="38">
        <f t="shared" si="31"/>
        <v>309</v>
      </c>
      <c r="M108" s="38">
        <v>55</v>
      </c>
      <c r="N108" s="38">
        <v>242</v>
      </c>
      <c r="O108" s="38">
        <v>3</v>
      </c>
      <c r="P108" s="38">
        <v>9</v>
      </c>
      <c r="Q108" s="38">
        <v>46</v>
      </c>
      <c r="R108" s="38">
        <v>793</v>
      </c>
    </row>
    <row r="109" spans="1:18" x14ac:dyDescent="0.2">
      <c r="A109" s="13"/>
      <c r="B109" s="13" t="s">
        <v>114</v>
      </c>
      <c r="C109" s="12">
        <v>3870</v>
      </c>
      <c r="D109" s="12">
        <v>1612</v>
      </c>
      <c r="E109" s="12">
        <f t="shared" si="30"/>
        <v>1387</v>
      </c>
      <c r="F109" s="12">
        <v>143</v>
      </c>
      <c r="G109" s="12">
        <v>1222</v>
      </c>
      <c r="H109" s="12">
        <v>8</v>
      </c>
      <c r="I109" s="12">
        <v>14</v>
      </c>
      <c r="J109" s="12">
        <v>225</v>
      </c>
      <c r="K109" s="38">
        <v>1674</v>
      </c>
      <c r="L109" s="38">
        <f t="shared" si="31"/>
        <v>1574</v>
      </c>
      <c r="M109" s="38">
        <v>147</v>
      </c>
      <c r="N109" s="38">
        <v>1411</v>
      </c>
      <c r="O109" s="38">
        <v>8</v>
      </c>
      <c r="P109" s="38">
        <v>8</v>
      </c>
      <c r="Q109" s="38">
        <v>100</v>
      </c>
      <c r="R109" s="38">
        <v>3813</v>
      </c>
    </row>
    <row r="110" spans="1:18" x14ac:dyDescent="0.2">
      <c r="A110" s="13"/>
      <c r="B110" s="13" t="s">
        <v>115</v>
      </c>
      <c r="C110" s="12">
        <v>4360</v>
      </c>
      <c r="D110" s="12">
        <v>1507</v>
      </c>
      <c r="E110" s="12">
        <f t="shared" si="30"/>
        <v>1417</v>
      </c>
      <c r="F110" s="12">
        <v>135</v>
      </c>
      <c r="G110" s="12">
        <v>1273</v>
      </c>
      <c r="H110" s="12">
        <v>6</v>
      </c>
      <c r="I110" s="12">
        <v>3</v>
      </c>
      <c r="J110" s="12">
        <v>90</v>
      </c>
      <c r="K110" s="38">
        <v>1929</v>
      </c>
      <c r="L110" s="38">
        <f t="shared" si="31"/>
        <v>1824</v>
      </c>
      <c r="M110" s="38">
        <v>163</v>
      </c>
      <c r="N110" s="38">
        <v>1652</v>
      </c>
      <c r="O110" s="38">
        <v>6</v>
      </c>
      <c r="P110" s="38">
        <v>3</v>
      </c>
      <c r="Q110" s="38">
        <v>105</v>
      </c>
      <c r="R110" s="38">
        <v>3933</v>
      </c>
    </row>
    <row r="111" spans="1:18" x14ac:dyDescent="0.2">
      <c r="A111" s="13"/>
      <c r="B111" s="13" t="s">
        <v>116</v>
      </c>
      <c r="C111" s="12">
        <v>1898</v>
      </c>
      <c r="D111" s="12">
        <v>896</v>
      </c>
      <c r="E111" s="12">
        <f t="shared" si="30"/>
        <v>766</v>
      </c>
      <c r="F111" s="12">
        <v>107</v>
      </c>
      <c r="G111" s="12">
        <v>652</v>
      </c>
      <c r="H111" s="12">
        <v>3</v>
      </c>
      <c r="I111" s="12">
        <v>4</v>
      </c>
      <c r="J111" s="12">
        <v>130</v>
      </c>
      <c r="K111" s="38">
        <v>864</v>
      </c>
      <c r="L111" s="38">
        <f t="shared" si="31"/>
        <v>793</v>
      </c>
      <c r="M111" s="38">
        <v>87</v>
      </c>
      <c r="N111" s="38">
        <v>691</v>
      </c>
      <c r="O111" s="38">
        <v>7</v>
      </c>
      <c r="P111" s="38">
        <v>8</v>
      </c>
      <c r="Q111" s="38">
        <v>71</v>
      </c>
      <c r="R111" s="38">
        <v>1928</v>
      </c>
    </row>
    <row r="112" spans="1:18" x14ac:dyDescent="0.2">
      <c r="B112" s="13" t="s">
        <v>117</v>
      </c>
      <c r="C112" s="12">
        <v>730</v>
      </c>
      <c r="D112" s="12">
        <v>350</v>
      </c>
      <c r="E112" s="12">
        <f t="shared" si="30"/>
        <v>319</v>
      </c>
      <c r="F112" s="12">
        <v>59</v>
      </c>
      <c r="G112" s="12">
        <v>256</v>
      </c>
      <c r="H112" s="12">
        <v>2</v>
      </c>
      <c r="I112" s="12">
        <v>2</v>
      </c>
      <c r="J112" s="12">
        <v>31</v>
      </c>
      <c r="K112" s="38">
        <v>332</v>
      </c>
      <c r="L112" s="38">
        <f t="shared" si="31"/>
        <v>294</v>
      </c>
      <c r="M112" s="38">
        <v>56</v>
      </c>
      <c r="N112" s="38">
        <v>234</v>
      </c>
      <c r="O112" s="38">
        <v>1</v>
      </c>
      <c r="P112" s="38">
        <v>3</v>
      </c>
      <c r="Q112" s="38">
        <v>38</v>
      </c>
      <c r="R112" s="38">
        <v>748</v>
      </c>
    </row>
    <row r="113" spans="1:18" x14ac:dyDescent="0.2">
      <c r="B113" s="13" t="s">
        <v>118</v>
      </c>
      <c r="C113" s="12">
        <v>835</v>
      </c>
      <c r="D113" s="12">
        <v>546</v>
      </c>
      <c r="E113" s="12">
        <f t="shared" si="30"/>
        <v>524</v>
      </c>
      <c r="F113" s="12">
        <v>55</v>
      </c>
      <c r="G113" s="12">
        <v>462</v>
      </c>
      <c r="H113" s="12">
        <v>2</v>
      </c>
      <c r="I113" s="12">
        <v>5</v>
      </c>
      <c r="J113" s="12">
        <v>22</v>
      </c>
      <c r="K113" s="38">
        <v>482</v>
      </c>
      <c r="L113" s="38">
        <f t="shared" si="31"/>
        <v>456</v>
      </c>
      <c r="M113" s="38">
        <v>46</v>
      </c>
      <c r="N113" s="38">
        <v>406</v>
      </c>
      <c r="O113" s="38">
        <v>0</v>
      </c>
      <c r="P113" s="38">
        <v>4</v>
      </c>
      <c r="Q113" s="38">
        <v>26</v>
      </c>
      <c r="R113" s="38">
        <v>900</v>
      </c>
    </row>
    <row r="114" spans="1:18" x14ac:dyDescent="0.2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40"/>
      <c r="L114" s="40"/>
      <c r="M114" s="40"/>
      <c r="N114" s="40"/>
      <c r="O114" s="40"/>
      <c r="P114" s="40"/>
      <c r="Q114" s="40"/>
      <c r="R114" s="40"/>
    </row>
    <row r="115" spans="1:18" x14ac:dyDescent="0.2">
      <c r="A115" s="5" t="s">
        <v>119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">
      <c r="A116" s="7" t="s">
        <v>120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">
      <c r="A117" s="5" t="s">
        <v>121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K4:Q4"/>
    <mergeCell ref="R4:R5"/>
    <mergeCell ref="A1:J1"/>
    <mergeCell ref="A2:J2"/>
    <mergeCell ref="A3:J3"/>
    <mergeCell ref="A7:B7"/>
    <mergeCell ref="D4:J4"/>
    <mergeCell ref="A4:B5"/>
    <mergeCell ref="C4:C5"/>
  </mergeCells>
  <pageMargins left="0.75" right="0.75" top="0.45" bottom="0.45" header="0.3" footer="0.3"/>
  <pageSetup scale="75" fitToHeight="0" orientation="portrait"/>
  <headerFooter alignWithMargins="0"/>
  <rowBreaks count="1" manualBreakCount="1">
    <brk id="59" max="104857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E1</Table>
    <Quarter xmlns="adbf0efb-dbe3-4c6f-a043-a61cd902a429">Q3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08541865-B771-4520-8368-65F0AF0A6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4CBB70-91B3-4C98-B8B9-8A960E0E2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62C96-80FD-43EB-BACE-91B3D851DEDE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2020-04-21T20:34:18Z</cp:lastPrinted>
  <dcterms:created xsi:type="dcterms:W3CDTF">2015-09-02T14:03:36Z</dcterms:created>
  <dcterms:modified xsi:type="dcterms:W3CDTF">2022-08-04T13:36:07Z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