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Dec 2021\"/>
    </mc:Choice>
  </mc:AlternateContent>
  <xr:revisionPtr revIDLastSave="0" documentId="8_{1107BE07-5AB6-4113-9320-26FE2612EB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E-1" sheetId="1" r:id="rId1"/>
  </sheets>
  <definedNames>
    <definedName name="_xlnm.Print_Area" localSheetId="0">'Table E-1'!$A$1:$J$117</definedName>
    <definedName name="_xlnm.Print_Titles" localSheetId="0">'Table E-1'!$1:$5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68" i="1" s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0" i="1" s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3" i="1"/>
  <c r="L40" i="1" s="1"/>
  <c r="L42" i="1"/>
  <c r="L41" i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3" i="1" s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K10" i="1"/>
  <c r="L9" i="1"/>
  <c r="Q7" i="1"/>
  <c r="M7" i="1"/>
  <c r="L7" i="1" l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 s="1"/>
  <c r="J40" i="1"/>
  <c r="J7" i="1" s="1"/>
  <c r="I40" i="1"/>
  <c r="H40" i="1"/>
  <c r="G40" i="1"/>
  <c r="F40" i="1"/>
  <c r="F7" i="1" s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E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G7" i="1" s="1"/>
  <c r="F16" i="1"/>
  <c r="D16" i="1"/>
  <c r="C16" i="1"/>
  <c r="C7" i="1" s="1"/>
  <c r="E15" i="1"/>
  <c r="E14" i="1"/>
  <c r="E13" i="1"/>
  <c r="E12" i="1"/>
  <c r="E10" i="1" s="1"/>
  <c r="E11" i="1"/>
  <c r="J10" i="1"/>
  <c r="I10" i="1"/>
  <c r="H10" i="1"/>
  <c r="H7" i="1" s="1"/>
  <c r="G10" i="1"/>
  <c r="F10" i="1"/>
  <c r="D10" i="1"/>
  <c r="D7" i="1" s="1"/>
  <c r="C10" i="1"/>
  <c r="E9" i="1"/>
  <c r="I7" i="1"/>
  <c r="E7" i="1" l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<sst xmlns="http://schemas.openxmlformats.org/spreadsheetml/2006/main" count="131" uniqueCount="126">
  <si>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</si>
  <si>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</si>
  <si>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December 31, 2021</t>
  </si>
  <si>
    <t>Circuit and District</t>
  </si>
  <si>
    <t>Persons Under Supervision January 01, 2021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</si>
  <si>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</si>
  <si>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</si>
  <si>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</si>
  <si>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</si>
  <si>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</si>
  <si>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</si>
  <si>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</si>
  <si>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</si>
  <si>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</si>
  <si>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</si>
  <si>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</si>
  <si>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</si>
  <si>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</si>
  <si>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</si>
  <si>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</si>
  <si>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</si>
  <si>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</si>
  <si>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</si>
  <si>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</si>
  <si>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</si>
  <si>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</si>
  <si>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</si>
  <si>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</si>
  <si>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</si>
  <si>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</si>
  <si>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</si>
  <si>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</si>
  <si>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</si>
  <si>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</si>
  <si>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</si>
  <si>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</si>
  <si>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</si>
  <si>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</si>
  <si>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</si>
  <si>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</si>
  <si>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</si>
  <si>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</si>
  <si>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</si>
  <si>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</si>
  <si>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</si>
  <si>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</si>
  <si>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</si>
  <si>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</si>
  <si>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</si>
  <si>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</si>
  <si>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</si>
  <si>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</si>
  <si>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</si>
  <si>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</si>
  <si>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</si>
  <si>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</si>
  <si>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</si>
  <si>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</si>
  <si>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</si>
  <si>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</si>
  <si>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</si>
  <si>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</si>
  <si>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</si>
  <si>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</si>
  <si>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</si>
  <si>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</si>
  <si>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</si>
  <si>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</si>
  <si>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</si>
  <si>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</si>
  <si>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</si>
  <si>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</si>
  <si>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</si>
  <si>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</si>
  <si>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</si>
  <si>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</si>
  <si>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</si>
  <si>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</si>
  <si>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</si>
  <si>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</si>
  <si>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</si>
  <si>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</si>
  <si>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</si>
  <si>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</si>
  <si>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</si>
  <si>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</si>
  <si>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</si>
  <si>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</si>
  <si>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</si>
  <si>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</si>
  <si>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</si>
  <si>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</si>
  <si>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</si>
  <si>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</si>
  <si>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</si>
  <si>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</si>
  <si>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</si>
  <si>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</si>
  <si>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</si>
  <si>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</si>
  <si>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</si>
  <si>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</si>
  <si>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</si>
  <si>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</si>
  <si>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</si>
  <si>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</si>
  <si>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</si>
  <si>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</si>
  <si>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</si>
  <si>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</si>
  <si>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</si>
  <si>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</si>
  <si>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</si>
  <si>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</si>
  <si>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</si>
  <si>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</si>
  <si>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</si>
  <si>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</si>
  <si>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</si>
  <si>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</si>
  <si>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</si>
  <si>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</si>
  <si>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</si>
  <si>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December 31, 2021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</si>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</sst>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topLeftCell="C1" workbookViewId="0">
      <selection activeCell="P22" sqref="P22"/>
    </sheetView>
  </sheetViews>
  <sheetFormatPr defaultRowHeight="12.75" x14ac:dyDescent="0.2"/>
  <cols>
    <col min="1" max="1" width="5" customWidth="1"/>
    <col min="2" max="2" width="5.5703125" customWidth="1"/>
    <col min="3" max="18" width="13.5703125" customWidth="1"/>
  </cols>
  <sheetData>
    <row r="1" spans="1:18" s="20" customFormat="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2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3" t="s">
        <v>122</v>
      </c>
      <c r="L4" s="34"/>
      <c r="M4" s="34"/>
      <c r="N4" s="34"/>
      <c r="O4" s="34"/>
      <c r="P4" s="34"/>
      <c r="Q4" s="34"/>
      <c r="R4" s="41" t="s">
        <v>123</v>
      </c>
    </row>
    <row r="5" spans="1:18" ht="41.25" customHeight="1" thickBot="1" x14ac:dyDescent="0.25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5" t="s">
        <v>124</v>
      </c>
      <c r="L5" s="35" t="s">
        <v>7</v>
      </c>
      <c r="M5" s="35" t="s">
        <v>8</v>
      </c>
      <c r="N5" s="35" t="s">
        <v>9</v>
      </c>
      <c r="O5" s="35" t="s">
        <v>10</v>
      </c>
      <c r="P5" s="35" t="s">
        <v>11</v>
      </c>
      <c r="Q5" s="36" t="s">
        <v>125</v>
      </c>
      <c r="R5" s="42"/>
    </row>
    <row r="6" spans="1:18" ht="14.25" customHeight="1" thickTop="1" x14ac:dyDescent="0.2">
      <c r="C6" s="16"/>
      <c r="D6" s="16"/>
      <c r="E6" s="16"/>
      <c r="F6" s="16"/>
      <c r="G6" s="16"/>
      <c r="H6" s="16"/>
      <c r="I6" s="16"/>
      <c r="J6" s="16"/>
      <c r="K6" s="37"/>
      <c r="L6" s="37"/>
      <c r="M6" s="37"/>
      <c r="N6" s="37"/>
      <c r="O6" s="37"/>
      <c r="P6" s="37"/>
      <c r="Q6" s="37"/>
      <c r="R6" s="37"/>
    </row>
    <row r="7" spans="1:18" x14ac:dyDescent="0.2">
      <c r="A7" s="24" t="s">
        <v>13</v>
      </c>
      <c r="B7" s="24"/>
      <c r="C7" s="12">
        <f t="shared" ref="C7:R7" si="0">SUM(C9,C10,C16,C23,C30,C40,C50,C60,C68,C79,C95,C104)</f>
        <v>125102</v>
      </c>
      <c r="D7" s="12">
        <f t="shared" si="0"/>
        <v>58110</v>
      </c>
      <c r="E7" s="12">
        <f t="shared" si="0"/>
        <v>53762</v>
      </c>
      <c r="F7" s="12">
        <f t="shared" si="0"/>
        <v>6009</v>
      </c>
      <c r="G7" s="12">
        <f t="shared" si="0"/>
        <v>47030</v>
      </c>
      <c r="H7" s="12">
        <f t="shared" si="0"/>
        <v>253</v>
      </c>
      <c r="I7" s="12">
        <f t="shared" si="0"/>
        <v>470</v>
      </c>
      <c r="J7" s="12">
        <f t="shared" si="0"/>
        <v>4348</v>
      </c>
      <c r="K7" s="38">
        <f t="shared" si="0"/>
        <v>61369</v>
      </c>
      <c r="L7" s="38">
        <f t="shared" si="0"/>
        <v>57100</v>
      </c>
      <c r="M7" s="38">
        <f t="shared" si="0"/>
        <v>6085</v>
      </c>
      <c r="N7" s="38">
        <f t="shared" si="0"/>
        <v>50159</v>
      </c>
      <c r="O7" s="38">
        <f t="shared" si="0"/>
        <v>363</v>
      </c>
      <c r="P7" s="38">
        <f t="shared" si="0"/>
        <v>493</v>
      </c>
      <c r="Q7" s="38">
        <f t="shared" si="0"/>
        <v>4269</v>
      </c>
      <c r="R7" s="38">
        <f t="shared" si="0"/>
        <v>121789</v>
      </c>
    </row>
    <row r="8" spans="1:18" x14ac:dyDescent="0.2">
      <c r="A8" s="1"/>
      <c r="B8" s="1"/>
      <c r="C8" s="12"/>
      <c r="D8" s="12"/>
      <c r="E8" s="12"/>
      <c r="F8" s="12"/>
      <c r="G8" s="12"/>
      <c r="H8" s="12"/>
      <c r="I8" s="12"/>
      <c r="J8" s="12"/>
      <c r="K8" s="38"/>
      <c r="L8" s="38"/>
      <c r="M8" s="38"/>
      <c r="N8" s="38"/>
      <c r="O8" s="38"/>
      <c r="P8" s="38"/>
      <c r="Q8" s="38"/>
      <c r="R8" s="38"/>
    </row>
    <row r="9" spans="1:18" x14ac:dyDescent="0.2">
      <c r="B9" s="13" t="s">
        <v>14</v>
      </c>
      <c r="C9" s="12">
        <v>629</v>
      </c>
      <c r="D9" s="12">
        <v>283</v>
      </c>
      <c r="E9" s="12">
        <f>SUM(D9-J9)</f>
        <v>251</v>
      </c>
      <c r="F9" s="12">
        <v>29</v>
      </c>
      <c r="G9" s="12">
        <v>214</v>
      </c>
      <c r="H9" s="12">
        <v>7</v>
      </c>
      <c r="I9" s="12">
        <v>1</v>
      </c>
      <c r="J9" s="12">
        <v>32</v>
      </c>
      <c r="K9" s="38">
        <v>333</v>
      </c>
      <c r="L9" s="38">
        <f>SUM(K9-Q9)</f>
        <v>270</v>
      </c>
      <c r="M9" s="38">
        <v>34</v>
      </c>
      <c r="N9" s="38">
        <v>228</v>
      </c>
      <c r="O9" s="38">
        <v>7</v>
      </c>
      <c r="P9" s="38">
        <v>1</v>
      </c>
      <c r="Q9" s="38">
        <v>63</v>
      </c>
      <c r="R9" s="38">
        <v>578</v>
      </c>
    </row>
    <row r="10" spans="1:18" ht="21" customHeight="1" x14ac:dyDescent="0.2">
      <c r="A10" s="15" t="s">
        <v>15</v>
      </c>
      <c r="B10" s="15"/>
      <c r="C10" s="14">
        <f t="shared" ref="C10:R10" si="1">SUM(C11:C15)</f>
        <v>5113</v>
      </c>
      <c r="D10" s="14">
        <f t="shared" si="1"/>
        <v>2113</v>
      </c>
      <c r="E10" s="14">
        <f t="shared" si="1"/>
        <v>2002</v>
      </c>
      <c r="F10" s="14">
        <f t="shared" si="1"/>
        <v>178</v>
      </c>
      <c r="G10" s="14">
        <f t="shared" si="1"/>
        <v>1798</v>
      </c>
      <c r="H10" s="14">
        <f t="shared" si="1"/>
        <v>5</v>
      </c>
      <c r="I10" s="14">
        <f t="shared" si="1"/>
        <v>21</v>
      </c>
      <c r="J10" s="14">
        <f t="shared" si="1"/>
        <v>111</v>
      </c>
      <c r="K10" s="39">
        <f t="shared" si="1"/>
        <v>2160</v>
      </c>
      <c r="L10" s="39">
        <f t="shared" si="1"/>
        <v>2004</v>
      </c>
      <c r="M10" s="39">
        <f t="shared" si="1"/>
        <v>178</v>
      </c>
      <c r="N10" s="39">
        <f t="shared" si="1"/>
        <v>1801</v>
      </c>
      <c r="O10" s="39">
        <f t="shared" si="1"/>
        <v>11</v>
      </c>
      <c r="P10" s="39">
        <f t="shared" si="1"/>
        <v>14</v>
      </c>
      <c r="Q10" s="39">
        <f t="shared" si="1"/>
        <v>156</v>
      </c>
      <c r="R10" s="39">
        <f t="shared" si="1"/>
        <v>5067</v>
      </c>
    </row>
    <row r="11" spans="1:18" ht="21" customHeight="1" x14ac:dyDescent="0.2">
      <c r="A11" s="13"/>
      <c r="B11" s="13" t="s">
        <v>16</v>
      </c>
      <c r="C11" s="12">
        <v>384</v>
      </c>
      <c r="D11" s="12">
        <v>213</v>
      </c>
      <c r="E11" s="12">
        <f>SUM(D11-J11)</f>
        <v>195</v>
      </c>
      <c r="F11" s="12">
        <v>25</v>
      </c>
      <c r="G11" s="12">
        <v>165</v>
      </c>
      <c r="H11" s="12">
        <v>2</v>
      </c>
      <c r="I11" s="12">
        <v>3</v>
      </c>
      <c r="J11" s="12">
        <v>18</v>
      </c>
      <c r="K11" s="38">
        <v>190</v>
      </c>
      <c r="L11" s="38">
        <f>SUM(K11-Q11)</f>
        <v>175</v>
      </c>
      <c r="M11" s="38">
        <v>9</v>
      </c>
      <c r="N11" s="38">
        <v>163</v>
      </c>
      <c r="O11" s="38">
        <v>1</v>
      </c>
      <c r="P11" s="38">
        <v>2</v>
      </c>
      <c r="Q11" s="38">
        <v>15</v>
      </c>
      <c r="R11" s="38">
        <v>409</v>
      </c>
    </row>
    <row r="12" spans="1:18" x14ac:dyDescent="0.2">
      <c r="A12" s="13"/>
      <c r="B12" s="13" t="s">
        <v>17</v>
      </c>
      <c r="C12" s="12">
        <v>1440</v>
      </c>
      <c r="D12" s="12">
        <v>557</v>
      </c>
      <c r="E12" s="12">
        <f>SUM(D12-J12)</f>
        <v>517</v>
      </c>
      <c r="F12" s="12">
        <v>33</v>
      </c>
      <c r="G12" s="12">
        <v>471</v>
      </c>
      <c r="H12" s="12">
        <v>2</v>
      </c>
      <c r="I12" s="12">
        <v>11</v>
      </c>
      <c r="J12" s="12">
        <v>40</v>
      </c>
      <c r="K12" s="38">
        <v>648</v>
      </c>
      <c r="L12" s="38">
        <f>SUM(K12-Q12)</f>
        <v>603</v>
      </c>
      <c r="M12" s="38">
        <v>49</v>
      </c>
      <c r="N12" s="38">
        <v>540</v>
      </c>
      <c r="O12" s="38">
        <v>6</v>
      </c>
      <c r="P12" s="38">
        <v>8</v>
      </c>
      <c r="Q12" s="38">
        <v>45</v>
      </c>
      <c r="R12" s="38">
        <v>1347</v>
      </c>
    </row>
    <row r="13" spans="1:18" x14ac:dyDescent="0.2">
      <c r="A13" s="13"/>
      <c r="B13" s="13" t="s">
        <v>18</v>
      </c>
      <c r="C13" s="12">
        <v>362</v>
      </c>
      <c r="D13" s="12">
        <v>248</v>
      </c>
      <c r="E13" s="12">
        <f>SUM(D13-J13)</f>
        <v>234</v>
      </c>
      <c r="F13" s="12">
        <v>17</v>
      </c>
      <c r="G13" s="12">
        <v>211</v>
      </c>
      <c r="H13" s="12">
        <v>1</v>
      </c>
      <c r="I13" s="12">
        <v>5</v>
      </c>
      <c r="J13" s="12">
        <v>14</v>
      </c>
      <c r="K13" s="38">
        <v>197</v>
      </c>
      <c r="L13" s="38">
        <f>SUM(K13-Q13)</f>
        <v>179</v>
      </c>
      <c r="M13" s="38">
        <v>20</v>
      </c>
      <c r="N13" s="38">
        <v>155</v>
      </c>
      <c r="O13" s="38">
        <v>2</v>
      </c>
      <c r="P13" s="38">
        <v>2</v>
      </c>
      <c r="Q13" s="38">
        <v>18</v>
      </c>
      <c r="R13" s="38">
        <v>413</v>
      </c>
    </row>
    <row r="14" spans="1:18" x14ac:dyDescent="0.2">
      <c r="A14" s="13"/>
      <c r="B14" s="13" t="s">
        <v>19</v>
      </c>
      <c r="C14" s="12">
        <v>390</v>
      </c>
      <c r="D14" s="12">
        <v>114</v>
      </c>
      <c r="E14" s="12">
        <f>SUM(D14-J14)</f>
        <v>101</v>
      </c>
      <c r="F14" s="12">
        <v>13</v>
      </c>
      <c r="G14" s="12">
        <v>86</v>
      </c>
      <c r="H14" s="12">
        <v>0</v>
      </c>
      <c r="I14" s="12">
        <v>2</v>
      </c>
      <c r="J14" s="12">
        <v>13</v>
      </c>
      <c r="K14" s="38">
        <v>172</v>
      </c>
      <c r="L14" s="38">
        <f>SUM(K14-Q14)</f>
        <v>159</v>
      </c>
      <c r="M14" s="38">
        <v>23</v>
      </c>
      <c r="N14" s="38">
        <v>134</v>
      </c>
      <c r="O14" s="38">
        <v>0</v>
      </c>
      <c r="P14" s="38">
        <v>2</v>
      </c>
      <c r="Q14" s="38">
        <v>13</v>
      </c>
      <c r="R14" s="38">
        <v>332</v>
      </c>
    </row>
    <row r="15" spans="1:18" x14ac:dyDescent="0.2">
      <c r="A15" s="13"/>
      <c r="B15" s="13" t="s">
        <v>20</v>
      </c>
      <c r="C15" s="12">
        <v>2537</v>
      </c>
      <c r="D15" s="12">
        <v>981</v>
      </c>
      <c r="E15" s="12">
        <f>SUM(D15-J15)</f>
        <v>955</v>
      </c>
      <c r="F15" s="12">
        <v>90</v>
      </c>
      <c r="G15" s="12">
        <v>865</v>
      </c>
      <c r="H15" s="12">
        <v>0</v>
      </c>
      <c r="I15" s="12">
        <v>0</v>
      </c>
      <c r="J15" s="12">
        <v>26</v>
      </c>
      <c r="K15" s="38">
        <v>953</v>
      </c>
      <c r="L15" s="38">
        <f>SUM(K15-Q15)</f>
        <v>888</v>
      </c>
      <c r="M15" s="38">
        <v>77</v>
      </c>
      <c r="N15" s="38">
        <v>809</v>
      </c>
      <c r="O15" s="38">
        <v>2</v>
      </c>
      <c r="P15" s="38">
        <v>0</v>
      </c>
      <c r="Q15" s="38">
        <v>65</v>
      </c>
      <c r="R15" s="38">
        <v>2566</v>
      </c>
    </row>
    <row r="16" spans="1:18" ht="21" customHeight="1" x14ac:dyDescent="0.2">
      <c r="A16" s="15" t="s">
        <v>21</v>
      </c>
      <c r="B16" s="15"/>
      <c r="C16" s="14">
        <f t="shared" ref="C16:R16" si="2">SUM(C17:C22)</f>
        <v>8184</v>
      </c>
      <c r="D16" s="14">
        <f t="shared" si="2"/>
        <v>2916</v>
      </c>
      <c r="E16" s="14">
        <f t="shared" si="2"/>
        <v>2668</v>
      </c>
      <c r="F16" s="14">
        <f t="shared" si="2"/>
        <v>277</v>
      </c>
      <c r="G16" s="14">
        <f t="shared" si="2"/>
        <v>2374</v>
      </c>
      <c r="H16" s="14">
        <f t="shared" si="2"/>
        <v>4</v>
      </c>
      <c r="I16" s="14">
        <f t="shared" si="2"/>
        <v>13</v>
      </c>
      <c r="J16" s="14">
        <f t="shared" si="2"/>
        <v>248</v>
      </c>
      <c r="K16" s="39">
        <f t="shared" si="2"/>
        <v>3408</v>
      </c>
      <c r="L16" s="39">
        <f t="shared" si="2"/>
        <v>3139</v>
      </c>
      <c r="M16" s="39">
        <f t="shared" si="2"/>
        <v>330</v>
      </c>
      <c r="N16" s="39">
        <f t="shared" si="2"/>
        <v>2779</v>
      </c>
      <c r="O16" s="39">
        <f t="shared" si="2"/>
        <v>14</v>
      </c>
      <c r="P16" s="39">
        <f t="shared" si="2"/>
        <v>16</v>
      </c>
      <c r="Q16" s="39">
        <f t="shared" si="2"/>
        <v>269</v>
      </c>
      <c r="R16" s="39">
        <f t="shared" si="2"/>
        <v>7682</v>
      </c>
    </row>
    <row r="17" spans="1:18" ht="21" customHeight="1" x14ac:dyDescent="0.2">
      <c r="A17" s="13"/>
      <c r="B17" s="13" t="s">
        <v>22</v>
      </c>
      <c r="C17" s="12">
        <v>1206</v>
      </c>
      <c r="D17" s="12">
        <v>403</v>
      </c>
      <c r="E17" s="12">
        <f t="shared" ref="E17:E22" si="3">SUM(D17-J17)</f>
        <v>361</v>
      </c>
      <c r="F17" s="12">
        <v>53</v>
      </c>
      <c r="G17" s="12">
        <v>307</v>
      </c>
      <c r="H17" s="12">
        <v>0</v>
      </c>
      <c r="I17" s="12">
        <v>1</v>
      </c>
      <c r="J17" s="12">
        <v>42</v>
      </c>
      <c r="K17" s="38">
        <v>411</v>
      </c>
      <c r="L17" s="38">
        <f t="shared" ref="L17:L22" si="4">SUM(K17-Q17)</f>
        <v>380</v>
      </c>
      <c r="M17" s="38">
        <v>37</v>
      </c>
      <c r="N17" s="38">
        <v>340</v>
      </c>
      <c r="O17" s="38">
        <v>1</v>
      </c>
      <c r="P17" s="38">
        <v>2</v>
      </c>
      <c r="Q17" s="38">
        <v>31</v>
      </c>
      <c r="R17" s="38">
        <v>1196</v>
      </c>
    </row>
    <row r="18" spans="1:18" x14ac:dyDescent="0.2">
      <c r="A18" s="13"/>
      <c r="B18" s="13" t="s">
        <v>23</v>
      </c>
      <c r="C18" s="12">
        <v>851</v>
      </c>
      <c r="D18" s="12">
        <v>319</v>
      </c>
      <c r="E18" s="12">
        <f t="shared" si="3"/>
        <v>301</v>
      </c>
      <c r="F18" s="12">
        <v>40</v>
      </c>
      <c r="G18" s="12">
        <v>258</v>
      </c>
      <c r="H18" s="12">
        <v>1</v>
      </c>
      <c r="I18" s="12">
        <v>2</v>
      </c>
      <c r="J18" s="12">
        <v>18</v>
      </c>
      <c r="K18" s="38">
        <v>360</v>
      </c>
      <c r="L18" s="38">
        <f t="shared" si="4"/>
        <v>339</v>
      </c>
      <c r="M18" s="38">
        <v>32</v>
      </c>
      <c r="N18" s="38">
        <v>305</v>
      </c>
      <c r="O18" s="38">
        <v>1</v>
      </c>
      <c r="P18" s="38">
        <v>1</v>
      </c>
      <c r="Q18" s="38">
        <v>21</v>
      </c>
      <c r="R18" s="38">
        <v>808</v>
      </c>
    </row>
    <row r="19" spans="1:18" x14ac:dyDescent="0.2">
      <c r="A19" s="13"/>
      <c r="B19" s="13" t="s">
        <v>24</v>
      </c>
      <c r="C19" s="12">
        <v>2280</v>
      </c>
      <c r="D19" s="12">
        <v>729</v>
      </c>
      <c r="E19" s="12">
        <f t="shared" si="3"/>
        <v>641</v>
      </c>
      <c r="F19" s="12">
        <v>96</v>
      </c>
      <c r="G19" s="12">
        <v>542</v>
      </c>
      <c r="H19" s="12">
        <v>1</v>
      </c>
      <c r="I19" s="12">
        <v>2</v>
      </c>
      <c r="J19" s="12">
        <v>88</v>
      </c>
      <c r="K19" s="38">
        <v>931</v>
      </c>
      <c r="L19" s="38">
        <f t="shared" si="4"/>
        <v>859</v>
      </c>
      <c r="M19" s="38">
        <v>129</v>
      </c>
      <c r="N19" s="38">
        <v>719</v>
      </c>
      <c r="O19" s="38">
        <v>5</v>
      </c>
      <c r="P19" s="38">
        <v>6</v>
      </c>
      <c r="Q19" s="38">
        <v>72</v>
      </c>
      <c r="R19" s="38">
        <v>2070</v>
      </c>
    </row>
    <row r="20" spans="1:18" x14ac:dyDescent="0.2">
      <c r="A20" s="13"/>
      <c r="B20" s="13" t="s">
        <v>25</v>
      </c>
      <c r="C20" s="12">
        <v>2553</v>
      </c>
      <c r="D20" s="12">
        <v>923</v>
      </c>
      <c r="E20" s="12">
        <f t="shared" si="3"/>
        <v>851</v>
      </c>
      <c r="F20" s="12">
        <v>40</v>
      </c>
      <c r="G20" s="12">
        <v>810</v>
      </c>
      <c r="H20" s="12">
        <v>0</v>
      </c>
      <c r="I20" s="12">
        <v>1</v>
      </c>
      <c r="J20" s="12">
        <v>72</v>
      </c>
      <c r="K20" s="38">
        <v>1145</v>
      </c>
      <c r="L20" s="38">
        <f t="shared" si="4"/>
        <v>1026</v>
      </c>
      <c r="M20" s="38">
        <v>77</v>
      </c>
      <c r="N20" s="38">
        <v>942</v>
      </c>
      <c r="O20" s="38">
        <v>6</v>
      </c>
      <c r="P20" s="38">
        <v>1</v>
      </c>
      <c r="Q20" s="38">
        <v>119</v>
      </c>
      <c r="R20" s="38">
        <v>2331</v>
      </c>
    </row>
    <row r="21" spans="1:18" x14ac:dyDescent="0.2">
      <c r="A21" s="13"/>
      <c r="B21" s="13" t="s">
        <v>26</v>
      </c>
      <c r="C21" s="12">
        <v>1039</v>
      </c>
      <c r="D21" s="12">
        <v>376</v>
      </c>
      <c r="E21" s="12">
        <f t="shared" si="3"/>
        <v>359</v>
      </c>
      <c r="F21" s="12">
        <v>36</v>
      </c>
      <c r="G21" s="12">
        <v>315</v>
      </c>
      <c r="H21" s="12">
        <v>2</v>
      </c>
      <c r="I21" s="12">
        <v>6</v>
      </c>
      <c r="J21" s="12">
        <v>17</v>
      </c>
      <c r="K21" s="38">
        <v>399</v>
      </c>
      <c r="L21" s="38">
        <f t="shared" si="4"/>
        <v>383</v>
      </c>
      <c r="M21" s="38">
        <v>46</v>
      </c>
      <c r="N21" s="38">
        <v>332</v>
      </c>
      <c r="O21" s="38">
        <v>1</v>
      </c>
      <c r="P21" s="38">
        <v>4</v>
      </c>
      <c r="Q21" s="38">
        <v>16</v>
      </c>
      <c r="R21" s="38">
        <v>1019</v>
      </c>
    </row>
    <row r="22" spans="1:18" x14ac:dyDescent="0.2">
      <c r="A22" s="13"/>
      <c r="B22" s="13" t="s">
        <v>27</v>
      </c>
      <c r="C22" s="12">
        <v>255</v>
      </c>
      <c r="D22" s="12">
        <v>166</v>
      </c>
      <c r="E22" s="12">
        <f t="shared" si="3"/>
        <v>155</v>
      </c>
      <c r="F22" s="12">
        <v>12</v>
      </c>
      <c r="G22" s="12">
        <v>142</v>
      </c>
      <c r="H22" s="12">
        <v>0</v>
      </c>
      <c r="I22" s="12">
        <v>1</v>
      </c>
      <c r="J22" s="12">
        <v>11</v>
      </c>
      <c r="K22" s="38">
        <v>162</v>
      </c>
      <c r="L22" s="38">
        <f t="shared" si="4"/>
        <v>152</v>
      </c>
      <c r="M22" s="38">
        <v>9</v>
      </c>
      <c r="N22" s="38">
        <v>141</v>
      </c>
      <c r="O22" s="38">
        <v>0</v>
      </c>
      <c r="P22" s="38">
        <v>2</v>
      </c>
      <c r="Q22" s="38">
        <v>10</v>
      </c>
      <c r="R22" s="38">
        <v>258</v>
      </c>
    </row>
    <row r="23" spans="1:18" ht="21" customHeight="1" x14ac:dyDescent="0.2">
      <c r="A23" s="15" t="s">
        <v>28</v>
      </c>
      <c r="B23" s="15"/>
      <c r="C23" s="14">
        <f t="shared" ref="C23:R23" si="5">SUM(C24:C29)</f>
        <v>6657</v>
      </c>
      <c r="D23" s="14">
        <f t="shared" si="5"/>
        <v>2526</v>
      </c>
      <c r="E23" s="14">
        <f t="shared" si="5"/>
        <v>2306</v>
      </c>
      <c r="F23" s="14">
        <f t="shared" si="5"/>
        <v>344</v>
      </c>
      <c r="G23" s="14">
        <f t="shared" si="5"/>
        <v>1907</v>
      </c>
      <c r="H23" s="14">
        <f t="shared" si="5"/>
        <v>15</v>
      </c>
      <c r="I23" s="14">
        <f t="shared" si="5"/>
        <v>40</v>
      </c>
      <c r="J23" s="14">
        <f t="shared" si="5"/>
        <v>220</v>
      </c>
      <c r="K23" s="39">
        <f t="shared" si="5"/>
        <v>2574</v>
      </c>
      <c r="L23" s="39">
        <f t="shared" si="5"/>
        <v>2405</v>
      </c>
      <c r="M23" s="39">
        <f t="shared" si="5"/>
        <v>352</v>
      </c>
      <c r="N23" s="39">
        <f t="shared" si="5"/>
        <v>1985</v>
      </c>
      <c r="O23" s="39">
        <f t="shared" si="5"/>
        <v>21</v>
      </c>
      <c r="P23" s="39">
        <f t="shared" si="5"/>
        <v>47</v>
      </c>
      <c r="Q23" s="39">
        <f t="shared" si="5"/>
        <v>169</v>
      </c>
      <c r="R23" s="39">
        <f t="shared" si="5"/>
        <v>6602</v>
      </c>
    </row>
    <row r="24" spans="1:18" ht="21" customHeight="1" x14ac:dyDescent="0.2">
      <c r="B24" s="13" t="s">
        <v>29</v>
      </c>
      <c r="C24" s="12">
        <v>262</v>
      </c>
      <c r="D24" s="12">
        <v>113</v>
      </c>
      <c r="E24" s="12">
        <f t="shared" ref="E24:E29" si="6">SUM(D24-J24)</f>
        <v>84</v>
      </c>
      <c r="F24" s="12">
        <v>6</v>
      </c>
      <c r="G24" s="12">
        <v>78</v>
      </c>
      <c r="H24" s="12">
        <v>0</v>
      </c>
      <c r="I24" s="12">
        <v>0</v>
      </c>
      <c r="J24" s="12">
        <v>29</v>
      </c>
      <c r="K24" s="38">
        <v>85</v>
      </c>
      <c r="L24" s="38">
        <f t="shared" ref="L24:L29" si="7">SUM(K24-Q24)</f>
        <v>78</v>
      </c>
      <c r="M24" s="38">
        <v>7</v>
      </c>
      <c r="N24" s="38">
        <v>69</v>
      </c>
      <c r="O24" s="38">
        <v>0</v>
      </c>
      <c r="P24" s="38">
        <v>2</v>
      </c>
      <c r="Q24" s="38">
        <v>7</v>
      </c>
      <c r="R24" s="38">
        <v>289</v>
      </c>
    </row>
    <row r="25" spans="1:18" x14ac:dyDescent="0.2">
      <c r="A25" s="13"/>
      <c r="B25" s="13" t="s">
        <v>30</v>
      </c>
      <c r="C25" s="12">
        <v>1886</v>
      </c>
      <c r="D25" s="12">
        <v>820</v>
      </c>
      <c r="E25" s="12">
        <f t="shared" si="6"/>
        <v>726</v>
      </c>
      <c r="F25" s="12">
        <v>136</v>
      </c>
      <c r="G25" s="12">
        <v>579</v>
      </c>
      <c r="H25" s="12">
        <v>7</v>
      </c>
      <c r="I25" s="12">
        <v>4</v>
      </c>
      <c r="J25" s="12">
        <v>94</v>
      </c>
      <c r="K25" s="38">
        <v>856</v>
      </c>
      <c r="L25" s="38">
        <f t="shared" si="7"/>
        <v>797</v>
      </c>
      <c r="M25" s="38">
        <v>123</v>
      </c>
      <c r="N25" s="38">
        <v>660</v>
      </c>
      <c r="O25" s="38">
        <v>8</v>
      </c>
      <c r="P25" s="38">
        <v>6</v>
      </c>
      <c r="Q25" s="38">
        <v>59</v>
      </c>
      <c r="R25" s="38">
        <v>1848</v>
      </c>
    </row>
    <row r="26" spans="1:18" x14ac:dyDescent="0.2">
      <c r="A26" s="13"/>
      <c r="B26" s="13" t="s">
        <v>31</v>
      </c>
      <c r="C26" s="12">
        <v>2284</v>
      </c>
      <c r="D26" s="12">
        <v>702</v>
      </c>
      <c r="E26" s="12">
        <f t="shared" si="6"/>
        <v>668</v>
      </c>
      <c r="F26" s="12">
        <v>64</v>
      </c>
      <c r="G26" s="12">
        <v>598</v>
      </c>
      <c r="H26" s="12">
        <v>2</v>
      </c>
      <c r="I26" s="12">
        <v>4</v>
      </c>
      <c r="J26" s="12">
        <v>34</v>
      </c>
      <c r="K26" s="38">
        <v>766</v>
      </c>
      <c r="L26" s="38">
        <f t="shared" si="7"/>
        <v>729</v>
      </c>
      <c r="M26" s="38">
        <v>90</v>
      </c>
      <c r="N26" s="38">
        <v>623</v>
      </c>
      <c r="O26" s="38">
        <v>8</v>
      </c>
      <c r="P26" s="38">
        <v>8</v>
      </c>
      <c r="Q26" s="38">
        <v>37</v>
      </c>
      <c r="R26" s="38">
        <v>2218</v>
      </c>
    </row>
    <row r="27" spans="1:18" x14ac:dyDescent="0.2">
      <c r="A27" s="13"/>
      <c r="B27" s="13" t="s">
        <v>32</v>
      </c>
      <c r="C27" s="12">
        <v>744</v>
      </c>
      <c r="D27" s="12">
        <v>319</v>
      </c>
      <c r="E27" s="12">
        <f t="shared" si="6"/>
        <v>286</v>
      </c>
      <c r="F27" s="12">
        <v>40</v>
      </c>
      <c r="G27" s="12">
        <v>241</v>
      </c>
      <c r="H27" s="12">
        <v>1</v>
      </c>
      <c r="I27" s="12">
        <v>4</v>
      </c>
      <c r="J27" s="12">
        <v>33</v>
      </c>
      <c r="K27" s="38">
        <v>325</v>
      </c>
      <c r="L27" s="38">
        <f t="shared" si="7"/>
        <v>288</v>
      </c>
      <c r="M27" s="38">
        <v>49</v>
      </c>
      <c r="N27" s="38">
        <v>232</v>
      </c>
      <c r="O27" s="38">
        <v>1</v>
      </c>
      <c r="P27" s="38">
        <v>6</v>
      </c>
      <c r="Q27" s="38">
        <v>37</v>
      </c>
      <c r="R27" s="38">
        <v>738</v>
      </c>
    </row>
    <row r="28" spans="1:18" x14ac:dyDescent="0.2">
      <c r="A28" s="13"/>
      <c r="B28" s="13" t="s">
        <v>33</v>
      </c>
      <c r="C28" s="12">
        <v>1346</v>
      </c>
      <c r="D28" s="12">
        <v>510</v>
      </c>
      <c r="E28" s="12">
        <f t="shared" si="6"/>
        <v>482</v>
      </c>
      <c r="F28" s="12">
        <v>91</v>
      </c>
      <c r="G28" s="12">
        <v>376</v>
      </c>
      <c r="H28" s="12">
        <v>5</v>
      </c>
      <c r="I28" s="12">
        <v>10</v>
      </c>
      <c r="J28" s="12">
        <v>28</v>
      </c>
      <c r="K28" s="38">
        <v>489</v>
      </c>
      <c r="L28" s="38">
        <f t="shared" si="7"/>
        <v>461</v>
      </c>
      <c r="M28" s="38">
        <v>81</v>
      </c>
      <c r="N28" s="38">
        <v>372</v>
      </c>
      <c r="O28" s="38">
        <v>1</v>
      </c>
      <c r="P28" s="38">
        <v>7</v>
      </c>
      <c r="Q28" s="38">
        <v>28</v>
      </c>
      <c r="R28" s="38">
        <v>1365</v>
      </c>
    </row>
    <row r="29" spans="1:18" x14ac:dyDescent="0.2">
      <c r="A29" s="13"/>
      <c r="B29" s="13" t="s">
        <v>34</v>
      </c>
      <c r="C29" s="12">
        <v>135</v>
      </c>
      <c r="D29" s="12">
        <v>62</v>
      </c>
      <c r="E29" s="12">
        <f t="shared" si="6"/>
        <v>60</v>
      </c>
      <c r="F29" s="12">
        <v>7</v>
      </c>
      <c r="G29" s="12">
        <v>35</v>
      </c>
      <c r="H29" s="12">
        <v>0</v>
      </c>
      <c r="I29" s="12">
        <v>18</v>
      </c>
      <c r="J29" s="12">
        <v>2</v>
      </c>
      <c r="K29" s="38">
        <v>53</v>
      </c>
      <c r="L29" s="38">
        <f t="shared" si="7"/>
        <v>52</v>
      </c>
      <c r="M29" s="38">
        <v>2</v>
      </c>
      <c r="N29" s="38">
        <v>29</v>
      </c>
      <c r="O29" s="38">
        <v>3</v>
      </c>
      <c r="P29" s="38">
        <v>18</v>
      </c>
      <c r="Q29" s="38">
        <v>1</v>
      </c>
      <c r="R29" s="38">
        <v>144</v>
      </c>
    </row>
    <row r="30" spans="1:18" ht="21" customHeight="1" x14ac:dyDescent="0.2">
      <c r="A30" s="15" t="s">
        <v>35</v>
      </c>
      <c r="B30" s="15"/>
      <c r="C30" s="14">
        <f t="shared" ref="C30:R30" si="8">SUM(C31:C39)</f>
        <v>14535</v>
      </c>
      <c r="D30" s="14">
        <f t="shared" si="8"/>
        <v>6309</v>
      </c>
      <c r="E30" s="14">
        <f t="shared" si="8"/>
        <v>5763</v>
      </c>
      <c r="F30" s="14">
        <f t="shared" si="8"/>
        <v>976</v>
      </c>
      <c r="G30" s="14">
        <f t="shared" si="8"/>
        <v>4712</v>
      </c>
      <c r="H30" s="14">
        <f t="shared" si="8"/>
        <v>51</v>
      </c>
      <c r="I30" s="14">
        <f t="shared" si="8"/>
        <v>24</v>
      </c>
      <c r="J30" s="14">
        <f t="shared" si="8"/>
        <v>546</v>
      </c>
      <c r="K30" s="39">
        <f t="shared" si="8"/>
        <v>6827</v>
      </c>
      <c r="L30" s="39">
        <f t="shared" si="8"/>
        <v>6296</v>
      </c>
      <c r="M30" s="39">
        <f t="shared" si="8"/>
        <v>932</v>
      </c>
      <c r="N30" s="39">
        <f t="shared" si="8"/>
        <v>5249</v>
      </c>
      <c r="O30" s="39">
        <f t="shared" si="8"/>
        <v>90</v>
      </c>
      <c r="P30" s="39">
        <f t="shared" si="8"/>
        <v>25</v>
      </c>
      <c r="Q30" s="39">
        <f t="shared" si="8"/>
        <v>531</v>
      </c>
      <c r="R30" s="39">
        <f t="shared" si="8"/>
        <v>14022</v>
      </c>
    </row>
    <row r="31" spans="1:18" ht="21" customHeight="1" x14ac:dyDescent="0.2">
      <c r="A31" s="13"/>
      <c r="B31" s="13" t="s">
        <v>36</v>
      </c>
      <c r="C31" s="12">
        <v>2894</v>
      </c>
      <c r="D31" s="12">
        <v>1140</v>
      </c>
      <c r="E31" s="12">
        <f t="shared" ref="E31:E39" si="9">SUM(D31-J31)</f>
        <v>994</v>
      </c>
      <c r="F31" s="12">
        <v>146</v>
      </c>
      <c r="G31" s="12">
        <v>828</v>
      </c>
      <c r="H31" s="12">
        <v>20</v>
      </c>
      <c r="I31" s="12">
        <v>0</v>
      </c>
      <c r="J31" s="12">
        <v>146</v>
      </c>
      <c r="K31" s="38">
        <v>1215</v>
      </c>
      <c r="L31" s="38">
        <f t="shared" ref="L31:L39" si="10">SUM(K31-Q31)</f>
        <v>1119</v>
      </c>
      <c r="M31" s="38">
        <v>122</v>
      </c>
      <c r="N31" s="38">
        <v>947</v>
      </c>
      <c r="O31" s="38">
        <v>50</v>
      </c>
      <c r="P31" s="38">
        <v>0</v>
      </c>
      <c r="Q31" s="38">
        <v>96</v>
      </c>
      <c r="R31" s="38">
        <v>2824</v>
      </c>
    </row>
    <row r="32" spans="1:18" x14ac:dyDescent="0.2">
      <c r="A32" s="13"/>
      <c r="B32" s="13" t="s">
        <v>37</v>
      </c>
      <c r="C32" s="12">
        <v>1937</v>
      </c>
      <c r="D32" s="12">
        <v>995</v>
      </c>
      <c r="E32" s="12">
        <f t="shared" si="9"/>
        <v>924</v>
      </c>
      <c r="F32" s="12">
        <v>274</v>
      </c>
      <c r="G32" s="12">
        <v>643</v>
      </c>
      <c r="H32" s="12">
        <v>7</v>
      </c>
      <c r="I32" s="12">
        <v>0</v>
      </c>
      <c r="J32" s="12">
        <v>71</v>
      </c>
      <c r="K32" s="38">
        <v>1041</v>
      </c>
      <c r="L32" s="38">
        <f t="shared" si="10"/>
        <v>957</v>
      </c>
      <c r="M32" s="38">
        <v>263</v>
      </c>
      <c r="N32" s="38">
        <v>683</v>
      </c>
      <c r="O32" s="38">
        <v>10</v>
      </c>
      <c r="P32" s="38">
        <v>1</v>
      </c>
      <c r="Q32" s="38">
        <v>84</v>
      </c>
      <c r="R32" s="38">
        <v>1894</v>
      </c>
    </row>
    <row r="33" spans="1:18" x14ac:dyDescent="0.2">
      <c r="A33" s="13"/>
      <c r="B33" s="13" t="s">
        <v>38</v>
      </c>
      <c r="C33" s="12">
        <v>1645</v>
      </c>
      <c r="D33" s="12">
        <v>679</v>
      </c>
      <c r="E33" s="12">
        <f t="shared" si="9"/>
        <v>610</v>
      </c>
      <c r="F33" s="12">
        <v>92</v>
      </c>
      <c r="G33" s="12">
        <v>513</v>
      </c>
      <c r="H33" s="12">
        <v>5</v>
      </c>
      <c r="I33" s="12">
        <v>0</v>
      </c>
      <c r="J33" s="12">
        <v>69</v>
      </c>
      <c r="K33" s="38">
        <v>714</v>
      </c>
      <c r="L33" s="38">
        <f t="shared" si="10"/>
        <v>644</v>
      </c>
      <c r="M33" s="38">
        <v>80</v>
      </c>
      <c r="N33" s="38">
        <v>559</v>
      </c>
      <c r="O33" s="38">
        <v>5</v>
      </c>
      <c r="P33" s="38">
        <v>0</v>
      </c>
      <c r="Q33" s="38">
        <v>70</v>
      </c>
      <c r="R33" s="38">
        <v>1612</v>
      </c>
    </row>
    <row r="34" spans="1:18" x14ac:dyDescent="0.2">
      <c r="A34" s="13"/>
      <c r="B34" s="13" t="s">
        <v>39</v>
      </c>
      <c r="C34" s="12">
        <v>1455</v>
      </c>
      <c r="D34" s="12">
        <v>712</v>
      </c>
      <c r="E34" s="12">
        <f t="shared" si="9"/>
        <v>650</v>
      </c>
      <c r="F34" s="12">
        <v>33</v>
      </c>
      <c r="G34" s="12">
        <v>605</v>
      </c>
      <c r="H34" s="12">
        <v>1</v>
      </c>
      <c r="I34" s="12">
        <v>11</v>
      </c>
      <c r="J34" s="12">
        <v>62</v>
      </c>
      <c r="K34" s="38">
        <v>794</v>
      </c>
      <c r="L34" s="38">
        <f t="shared" si="10"/>
        <v>729</v>
      </c>
      <c r="M34" s="38">
        <v>40</v>
      </c>
      <c r="N34" s="38">
        <v>679</v>
      </c>
      <c r="O34" s="38">
        <v>2</v>
      </c>
      <c r="P34" s="38">
        <v>8</v>
      </c>
      <c r="Q34" s="38">
        <v>65</v>
      </c>
      <c r="R34" s="38">
        <v>1374</v>
      </c>
    </row>
    <row r="35" spans="1:18" x14ac:dyDescent="0.2">
      <c r="A35" s="13"/>
      <c r="B35" s="13" t="s">
        <v>40</v>
      </c>
      <c r="C35" s="12">
        <v>2523</v>
      </c>
      <c r="D35" s="12">
        <v>963</v>
      </c>
      <c r="E35" s="12">
        <f t="shared" si="9"/>
        <v>887</v>
      </c>
      <c r="F35" s="12">
        <v>75</v>
      </c>
      <c r="G35" s="12">
        <v>803</v>
      </c>
      <c r="H35" s="12">
        <v>6</v>
      </c>
      <c r="I35" s="12">
        <v>3</v>
      </c>
      <c r="J35" s="12">
        <v>76</v>
      </c>
      <c r="K35" s="38">
        <v>1060</v>
      </c>
      <c r="L35" s="38">
        <f t="shared" si="10"/>
        <v>999</v>
      </c>
      <c r="M35" s="38">
        <v>95</v>
      </c>
      <c r="N35" s="38">
        <v>889</v>
      </c>
      <c r="O35" s="38">
        <v>9</v>
      </c>
      <c r="P35" s="38">
        <v>6</v>
      </c>
      <c r="Q35" s="38">
        <v>61</v>
      </c>
      <c r="R35" s="38">
        <v>2427</v>
      </c>
    </row>
    <row r="36" spans="1:18" x14ac:dyDescent="0.2">
      <c r="A36" s="13"/>
      <c r="B36" s="13" t="s">
        <v>41</v>
      </c>
      <c r="C36" s="12">
        <v>2073</v>
      </c>
      <c r="D36" s="12">
        <v>994</v>
      </c>
      <c r="E36" s="12">
        <f t="shared" si="9"/>
        <v>928</v>
      </c>
      <c r="F36" s="12">
        <v>260</v>
      </c>
      <c r="G36" s="12">
        <v>660</v>
      </c>
      <c r="H36" s="12">
        <v>8</v>
      </c>
      <c r="I36" s="12">
        <v>0</v>
      </c>
      <c r="J36" s="12">
        <v>66</v>
      </c>
      <c r="K36" s="38">
        <v>1062</v>
      </c>
      <c r="L36" s="38">
        <f t="shared" si="10"/>
        <v>978</v>
      </c>
      <c r="M36" s="38">
        <v>252</v>
      </c>
      <c r="N36" s="38">
        <v>718</v>
      </c>
      <c r="O36" s="38">
        <v>8</v>
      </c>
      <c r="P36" s="38">
        <v>0</v>
      </c>
      <c r="Q36" s="38">
        <v>84</v>
      </c>
      <c r="R36" s="38">
        <v>1998</v>
      </c>
    </row>
    <row r="37" spans="1:18" x14ac:dyDescent="0.2">
      <c r="A37" s="13"/>
      <c r="B37" s="13" t="s">
        <v>42</v>
      </c>
      <c r="C37" s="12">
        <v>907</v>
      </c>
      <c r="D37" s="12">
        <v>352</v>
      </c>
      <c r="E37" s="12">
        <f t="shared" si="9"/>
        <v>323</v>
      </c>
      <c r="F37" s="12">
        <v>36</v>
      </c>
      <c r="G37" s="12">
        <v>284</v>
      </c>
      <c r="H37" s="12">
        <v>2</v>
      </c>
      <c r="I37" s="12">
        <v>1</v>
      </c>
      <c r="J37" s="12">
        <v>29</v>
      </c>
      <c r="K37" s="38">
        <v>408</v>
      </c>
      <c r="L37" s="38">
        <f t="shared" si="10"/>
        <v>378</v>
      </c>
      <c r="M37" s="38">
        <v>37</v>
      </c>
      <c r="N37" s="38">
        <v>334</v>
      </c>
      <c r="O37" s="38">
        <v>3</v>
      </c>
      <c r="P37" s="38">
        <v>4</v>
      </c>
      <c r="Q37" s="38">
        <v>30</v>
      </c>
      <c r="R37" s="38">
        <v>850</v>
      </c>
    </row>
    <row r="38" spans="1:18" x14ac:dyDescent="0.2">
      <c r="A38" s="13"/>
      <c r="B38" s="13" t="s">
        <v>43</v>
      </c>
      <c r="C38" s="12">
        <v>571</v>
      </c>
      <c r="D38" s="12">
        <v>269</v>
      </c>
      <c r="E38" s="12">
        <f t="shared" si="9"/>
        <v>251</v>
      </c>
      <c r="F38" s="12">
        <v>44</v>
      </c>
      <c r="G38" s="12">
        <v>204</v>
      </c>
      <c r="H38" s="12">
        <v>0</v>
      </c>
      <c r="I38" s="12">
        <v>3</v>
      </c>
      <c r="J38" s="12">
        <v>18</v>
      </c>
      <c r="K38" s="38">
        <v>290</v>
      </c>
      <c r="L38" s="38">
        <f t="shared" si="10"/>
        <v>263</v>
      </c>
      <c r="M38" s="38">
        <v>28</v>
      </c>
      <c r="N38" s="38">
        <v>232</v>
      </c>
      <c r="O38" s="38">
        <v>1</v>
      </c>
      <c r="P38" s="38">
        <v>2</v>
      </c>
      <c r="Q38" s="38">
        <v>27</v>
      </c>
      <c r="R38" s="38">
        <v>551</v>
      </c>
    </row>
    <row r="39" spans="1:18" x14ac:dyDescent="0.2">
      <c r="A39" s="13"/>
      <c r="B39" s="13" t="s">
        <v>44</v>
      </c>
      <c r="C39" s="12">
        <v>530</v>
      </c>
      <c r="D39" s="12">
        <v>205</v>
      </c>
      <c r="E39" s="12">
        <f t="shared" si="9"/>
        <v>196</v>
      </c>
      <c r="F39" s="12">
        <v>16</v>
      </c>
      <c r="G39" s="12">
        <v>172</v>
      </c>
      <c r="H39" s="12">
        <v>2</v>
      </c>
      <c r="I39" s="12">
        <v>6</v>
      </c>
      <c r="J39" s="12">
        <v>9</v>
      </c>
      <c r="K39" s="38">
        <v>243</v>
      </c>
      <c r="L39" s="38">
        <f t="shared" si="10"/>
        <v>229</v>
      </c>
      <c r="M39" s="38">
        <v>15</v>
      </c>
      <c r="N39" s="38">
        <v>208</v>
      </c>
      <c r="O39" s="38">
        <v>2</v>
      </c>
      <c r="P39" s="38">
        <v>4</v>
      </c>
      <c r="Q39" s="38">
        <v>14</v>
      </c>
      <c r="R39" s="38">
        <v>492</v>
      </c>
    </row>
    <row r="40" spans="1:18" ht="21" customHeight="1" x14ac:dyDescent="0.2">
      <c r="A40" s="15" t="s">
        <v>45</v>
      </c>
      <c r="B40" s="15"/>
      <c r="C40" s="14">
        <f t="shared" ref="C40:R40" si="11">SUM(C41:C49)</f>
        <v>18502</v>
      </c>
      <c r="D40" s="14">
        <f t="shared" si="11"/>
        <v>9538</v>
      </c>
      <c r="E40" s="14">
        <f t="shared" si="11"/>
        <v>8803</v>
      </c>
      <c r="F40" s="14">
        <f t="shared" si="11"/>
        <v>1110</v>
      </c>
      <c r="G40" s="14">
        <f t="shared" si="11"/>
        <v>7654</v>
      </c>
      <c r="H40" s="14">
        <f t="shared" si="11"/>
        <v>31</v>
      </c>
      <c r="I40" s="14">
        <f t="shared" si="11"/>
        <v>8</v>
      </c>
      <c r="J40" s="14">
        <f t="shared" si="11"/>
        <v>735</v>
      </c>
      <c r="K40" s="39">
        <f t="shared" si="11"/>
        <v>9740</v>
      </c>
      <c r="L40" s="39">
        <f t="shared" si="11"/>
        <v>8851</v>
      </c>
      <c r="M40" s="39">
        <f t="shared" si="11"/>
        <v>937</v>
      </c>
      <c r="N40" s="39">
        <f t="shared" si="11"/>
        <v>7862</v>
      </c>
      <c r="O40" s="39">
        <f t="shared" si="11"/>
        <v>32</v>
      </c>
      <c r="P40" s="39">
        <f t="shared" si="11"/>
        <v>20</v>
      </c>
      <c r="Q40" s="39">
        <f t="shared" si="11"/>
        <v>889</v>
      </c>
      <c r="R40" s="39">
        <f t="shared" si="11"/>
        <v>18293</v>
      </c>
    </row>
    <row r="41" spans="1:18" ht="21" customHeight="1" x14ac:dyDescent="0.2">
      <c r="A41" s="13"/>
      <c r="B41" s="13" t="s">
        <v>46</v>
      </c>
      <c r="C41" s="12">
        <v>794</v>
      </c>
      <c r="D41" s="12">
        <v>210</v>
      </c>
      <c r="E41" s="12">
        <f t="shared" ref="E41:E49" si="12">SUM(D41-J41)</f>
        <v>199</v>
      </c>
      <c r="F41" s="12">
        <v>36</v>
      </c>
      <c r="G41" s="12">
        <v>163</v>
      </c>
      <c r="H41" s="12">
        <v>0</v>
      </c>
      <c r="I41" s="12">
        <v>0</v>
      </c>
      <c r="J41" s="12">
        <v>11</v>
      </c>
      <c r="K41" s="38">
        <v>255</v>
      </c>
      <c r="L41" s="38">
        <f t="shared" ref="L41:L49" si="13">SUM(K41-Q41)</f>
        <v>235</v>
      </c>
      <c r="M41" s="38">
        <v>49</v>
      </c>
      <c r="N41" s="38">
        <v>184</v>
      </c>
      <c r="O41" s="38">
        <v>2</v>
      </c>
      <c r="P41" s="38">
        <v>0</v>
      </c>
      <c r="Q41" s="38">
        <v>20</v>
      </c>
      <c r="R41" s="38">
        <v>749</v>
      </c>
    </row>
    <row r="42" spans="1:18" x14ac:dyDescent="0.2">
      <c r="A42" s="13"/>
      <c r="B42" s="13" t="s">
        <v>47</v>
      </c>
      <c r="C42" s="12">
        <v>300</v>
      </c>
      <c r="D42" s="12">
        <v>133</v>
      </c>
      <c r="E42" s="12">
        <f t="shared" si="12"/>
        <v>118</v>
      </c>
      <c r="F42" s="12">
        <v>16</v>
      </c>
      <c r="G42" s="12">
        <v>101</v>
      </c>
      <c r="H42" s="12">
        <v>1</v>
      </c>
      <c r="I42" s="12">
        <v>0</v>
      </c>
      <c r="J42" s="12">
        <v>15</v>
      </c>
      <c r="K42" s="38">
        <v>158</v>
      </c>
      <c r="L42" s="38">
        <f t="shared" si="13"/>
        <v>149</v>
      </c>
      <c r="M42" s="38">
        <v>16</v>
      </c>
      <c r="N42" s="38">
        <v>133</v>
      </c>
      <c r="O42" s="38">
        <v>0</v>
      </c>
      <c r="P42" s="38">
        <v>0</v>
      </c>
      <c r="Q42" s="38">
        <v>9</v>
      </c>
      <c r="R42" s="38">
        <v>275</v>
      </c>
    </row>
    <row r="43" spans="1:18" x14ac:dyDescent="0.2">
      <c r="A43" s="13"/>
      <c r="B43" s="13" t="s">
        <v>48</v>
      </c>
      <c r="C43" s="12">
        <v>689</v>
      </c>
      <c r="D43" s="12">
        <v>299</v>
      </c>
      <c r="E43" s="12">
        <f t="shared" si="12"/>
        <v>268</v>
      </c>
      <c r="F43" s="12">
        <v>95</v>
      </c>
      <c r="G43" s="12">
        <v>170</v>
      </c>
      <c r="H43" s="12">
        <v>3</v>
      </c>
      <c r="I43" s="12">
        <v>0</v>
      </c>
      <c r="J43" s="12">
        <v>31</v>
      </c>
      <c r="K43" s="38">
        <v>325</v>
      </c>
      <c r="L43" s="38">
        <f t="shared" si="13"/>
        <v>306</v>
      </c>
      <c r="M43" s="38">
        <v>75</v>
      </c>
      <c r="N43" s="38">
        <v>230</v>
      </c>
      <c r="O43" s="38">
        <v>0</v>
      </c>
      <c r="P43" s="38">
        <v>1</v>
      </c>
      <c r="Q43" s="38">
        <v>19</v>
      </c>
      <c r="R43" s="38">
        <v>659</v>
      </c>
    </row>
    <row r="44" spans="1:18" x14ac:dyDescent="0.2">
      <c r="A44" s="13"/>
      <c r="B44" s="13" t="s">
        <v>49</v>
      </c>
      <c r="C44" s="12">
        <v>536</v>
      </c>
      <c r="D44" s="12">
        <v>254</v>
      </c>
      <c r="E44" s="12">
        <f t="shared" si="12"/>
        <v>242</v>
      </c>
      <c r="F44" s="12">
        <v>52</v>
      </c>
      <c r="G44" s="12">
        <v>189</v>
      </c>
      <c r="H44" s="12">
        <v>0</v>
      </c>
      <c r="I44" s="12">
        <v>1</v>
      </c>
      <c r="J44" s="12">
        <v>12</v>
      </c>
      <c r="K44" s="38">
        <v>272</v>
      </c>
      <c r="L44" s="38">
        <f t="shared" si="13"/>
        <v>260</v>
      </c>
      <c r="M44" s="38">
        <v>47</v>
      </c>
      <c r="N44" s="38">
        <v>212</v>
      </c>
      <c r="O44" s="38">
        <v>0</v>
      </c>
      <c r="P44" s="38">
        <v>1</v>
      </c>
      <c r="Q44" s="38">
        <v>12</v>
      </c>
      <c r="R44" s="38">
        <v>518</v>
      </c>
    </row>
    <row r="45" spans="1:18" x14ac:dyDescent="0.2">
      <c r="A45" s="13"/>
      <c r="B45" s="13" t="s">
        <v>50</v>
      </c>
      <c r="C45" s="12">
        <v>745</v>
      </c>
      <c r="D45" s="12">
        <v>333</v>
      </c>
      <c r="E45" s="12">
        <f t="shared" si="12"/>
        <v>312</v>
      </c>
      <c r="F45" s="12">
        <v>56</v>
      </c>
      <c r="G45" s="12">
        <v>255</v>
      </c>
      <c r="H45" s="12">
        <v>0</v>
      </c>
      <c r="I45" s="12">
        <v>1</v>
      </c>
      <c r="J45" s="12">
        <v>21</v>
      </c>
      <c r="K45" s="38">
        <v>287</v>
      </c>
      <c r="L45" s="38">
        <f t="shared" si="13"/>
        <v>262</v>
      </c>
      <c r="M45" s="38">
        <v>32</v>
      </c>
      <c r="N45" s="38">
        <v>228</v>
      </c>
      <c r="O45" s="38">
        <v>1</v>
      </c>
      <c r="P45" s="38">
        <v>1</v>
      </c>
      <c r="Q45" s="38">
        <v>25</v>
      </c>
      <c r="R45" s="38">
        <v>791</v>
      </c>
    </row>
    <row r="46" spans="1:18" x14ac:dyDescent="0.2">
      <c r="A46" s="13"/>
      <c r="B46" s="13" t="s">
        <v>51</v>
      </c>
      <c r="C46" s="12">
        <v>3004</v>
      </c>
      <c r="D46" s="12">
        <v>1459</v>
      </c>
      <c r="E46" s="12">
        <f t="shared" si="12"/>
        <v>1263</v>
      </c>
      <c r="F46" s="12">
        <v>114</v>
      </c>
      <c r="G46" s="12">
        <v>1142</v>
      </c>
      <c r="H46" s="12">
        <v>7</v>
      </c>
      <c r="I46" s="12">
        <v>0</v>
      </c>
      <c r="J46" s="12">
        <v>196</v>
      </c>
      <c r="K46" s="38">
        <v>1451</v>
      </c>
      <c r="L46" s="38">
        <f t="shared" si="13"/>
        <v>1339</v>
      </c>
      <c r="M46" s="38">
        <v>105</v>
      </c>
      <c r="N46" s="38">
        <v>1223</v>
      </c>
      <c r="O46" s="38">
        <v>7</v>
      </c>
      <c r="P46" s="38">
        <v>4</v>
      </c>
      <c r="Q46" s="38">
        <v>112</v>
      </c>
      <c r="R46" s="38">
        <v>3010</v>
      </c>
    </row>
    <row r="47" spans="1:18" x14ac:dyDescent="0.2">
      <c r="A47" s="13"/>
      <c r="B47" s="13" t="s">
        <v>52</v>
      </c>
      <c r="C47" s="12">
        <v>1314</v>
      </c>
      <c r="D47" s="12">
        <v>616</v>
      </c>
      <c r="E47" s="12">
        <f t="shared" si="12"/>
        <v>531</v>
      </c>
      <c r="F47" s="12">
        <v>37</v>
      </c>
      <c r="G47" s="12">
        <v>490</v>
      </c>
      <c r="H47" s="12">
        <v>4</v>
      </c>
      <c r="I47" s="12">
        <v>0</v>
      </c>
      <c r="J47" s="12">
        <v>85</v>
      </c>
      <c r="K47" s="38">
        <v>659</v>
      </c>
      <c r="L47" s="38">
        <f t="shared" si="13"/>
        <v>578</v>
      </c>
      <c r="M47" s="38">
        <v>50</v>
      </c>
      <c r="N47" s="38">
        <v>524</v>
      </c>
      <c r="O47" s="38">
        <v>2</v>
      </c>
      <c r="P47" s="38">
        <v>2</v>
      </c>
      <c r="Q47" s="38">
        <v>81</v>
      </c>
      <c r="R47" s="38">
        <v>1266</v>
      </c>
    </row>
    <row r="48" spans="1:18" x14ac:dyDescent="0.2">
      <c r="A48" s="13"/>
      <c r="B48" s="13" t="s">
        <v>53</v>
      </c>
      <c r="C48" s="12">
        <v>6185</v>
      </c>
      <c r="D48" s="12">
        <v>3294</v>
      </c>
      <c r="E48" s="12">
        <f t="shared" si="12"/>
        <v>3091</v>
      </c>
      <c r="F48" s="12">
        <v>339</v>
      </c>
      <c r="G48" s="12">
        <v>2741</v>
      </c>
      <c r="H48" s="12">
        <v>5</v>
      </c>
      <c r="I48" s="12">
        <v>6</v>
      </c>
      <c r="J48" s="12">
        <v>203</v>
      </c>
      <c r="K48" s="38">
        <v>3220</v>
      </c>
      <c r="L48" s="38">
        <f t="shared" si="13"/>
        <v>3054</v>
      </c>
      <c r="M48" s="38">
        <v>269</v>
      </c>
      <c r="N48" s="38">
        <v>2770</v>
      </c>
      <c r="O48" s="38">
        <v>6</v>
      </c>
      <c r="P48" s="38">
        <v>9</v>
      </c>
      <c r="Q48" s="38">
        <v>166</v>
      </c>
      <c r="R48" s="38">
        <v>6261</v>
      </c>
    </row>
    <row r="49" spans="1:18" x14ac:dyDescent="0.2">
      <c r="A49" s="13"/>
      <c r="B49" s="13" t="s">
        <v>54</v>
      </c>
      <c r="C49" s="12">
        <v>4935</v>
      </c>
      <c r="D49" s="12">
        <v>2940</v>
      </c>
      <c r="E49" s="12">
        <f t="shared" si="12"/>
        <v>2779</v>
      </c>
      <c r="F49" s="12">
        <v>365</v>
      </c>
      <c r="G49" s="12">
        <v>2403</v>
      </c>
      <c r="H49" s="12">
        <v>11</v>
      </c>
      <c r="I49" s="12">
        <v>0</v>
      </c>
      <c r="J49" s="12">
        <v>161</v>
      </c>
      <c r="K49" s="38">
        <v>3113</v>
      </c>
      <c r="L49" s="38">
        <f t="shared" si="13"/>
        <v>2668</v>
      </c>
      <c r="M49" s="38">
        <v>294</v>
      </c>
      <c r="N49" s="38">
        <v>2358</v>
      </c>
      <c r="O49" s="38">
        <v>14</v>
      </c>
      <c r="P49" s="38">
        <v>2</v>
      </c>
      <c r="Q49" s="38">
        <v>445</v>
      </c>
      <c r="R49" s="38">
        <v>4764</v>
      </c>
    </row>
    <row r="50" spans="1:18" ht="21" customHeight="1" x14ac:dyDescent="0.2">
      <c r="A50" s="15" t="s">
        <v>55</v>
      </c>
      <c r="B50" s="15"/>
      <c r="C50" s="14">
        <f t="shared" ref="C50:R50" si="14">SUM(C51:C59)</f>
        <v>10910</v>
      </c>
      <c r="D50" s="14">
        <f t="shared" si="14"/>
        <v>4919</v>
      </c>
      <c r="E50" s="14">
        <f t="shared" si="14"/>
        <v>4655</v>
      </c>
      <c r="F50" s="14">
        <f t="shared" si="14"/>
        <v>376</v>
      </c>
      <c r="G50" s="14">
        <f t="shared" si="14"/>
        <v>4224</v>
      </c>
      <c r="H50" s="14">
        <f t="shared" si="14"/>
        <v>18</v>
      </c>
      <c r="I50" s="14">
        <f t="shared" si="14"/>
        <v>37</v>
      </c>
      <c r="J50" s="14">
        <f t="shared" si="14"/>
        <v>264</v>
      </c>
      <c r="K50" s="39">
        <f t="shared" si="14"/>
        <v>5284</v>
      </c>
      <c r="L50" s="39">
        <f t="shared" si="14"/>
        <v>5093</v>
      </c>
      <c r="M50" s="39">
        <f t="shared" si="14"/>
        <v>410</v>
      </c>
      <c r="N50" s="39">
        <f t="shared" si="14"/>
        <v>4642</v>
      </c>
      <c r="O50" s="39">
        <f t="shared" si="14"/>
        <v>19</v>
      </c>
      <c r="P50" s="39">
        <f t="shared" si="14"/>
        <v>22</v>
      </c>
      <c r="Q50" s="39">
        <f t="shared" si="14"/>
        <v>191</v>
      </c>
      <c r="R50" s="39">
        <f t="shared" si="14"/>
        <v>10542</v>
      </c>
    </row>
    <row r="51" spans="1:18" ht="21" customHeight="1" x14ac:dyDescent="0.2">
      <c r="A51" s="13"/>
      <c r="B51" s="13" t="s">
        <v>56</v>
      </c>
      <c r="C51" s="12">
        <v>948</v>
      </c>
      <c r="D51" s="12">
        <v>447</v>
      </c>
      <c r="E51" s="12">
        <f t="shared" ref="E51:E59" si="15">SUM(D51-J51)</f>
        <v>425</v>
      </c>
      <c r="F51" s="12">
        <v>16</v>
      </c>
      <c r="G51" s="12">
        <v>402</v>
      </c>
      <c r="H51" s="12">
        <v>1</v>
      </c>
      <c r="I51" s="12">
        <v>6</v>
      </c>
      <c r="J51" s="12">
        <v>22</v>
      </c>
      <c r="K51" s="38">
        <v>465</v>
      </c>
      <c r="L51" s="38">
        <f t="shared" ref="L51:L59" si="16">SUM(K51-Q51)</f>
        <v>453</v>
      </c>
      <c r="M51" s="38">
        <v>21</v>
      </c>
      <c r="N51" s="38">
        <v>428</v>
      </c>
      <c r="O51" s="38">
        <v>3</v>
      </c>
      <c r="P51" s="38">
        <v>1</v>
      </c>
      <c r="Q51" s="38">
        <v>12</v>
      </c>
      <c r="R51" s="38">
        <v>928</v>
      </c>
    </row>
    <row r="52" spans="1:18" x14ac:dyDescent="0.2">
      <c r="A52" s="13"/>
      <c r="B52" s="13" t="s">
        <v>57</v>
      </c>
      <c r="C52" s="12">
        <v>734</v>
      </c>
      <c r="D52" s="12">
        <v>290</v>
      </c>
      <c r="E52" s="12">
        <f t="shared" si="15"/>
        <v>261</v>
      </c>
      <c r="F52" s="12">
        <v>36</v>
      </c>
      <c r="G52" s="12">
        <v>222</v>
      </c>
      <c r="H52" s="12">
        <v>3</v>
      </c>
      <c r="I52" s="12">
        <v>0</v>
      </c>
      <c r="J52" s="12">
        <v>29</v>
      </c>
      <c r="K52" s="38">
        <v>302</v>
      </c>
      <c r="L52" s="38">
        <f t="shared" si="16"/>
        <v>281</v>
      </c>
      <c r="M52" s="38">
        <v>25</v>
      </c>
      <c r="N52" s="38">
        <v>255</v>
      </c>
      <c r="O52" s="38">
        <v>1</v>
      </c>
      <c r="P52" s="38">
        <v>0</v>
      </c>
      <c r="Q52" s="38">
        <v>21</v>
      </c>
      <c r="R52" s="38">
        <v>722</v>
      </c>
    </row>
    <row r="53" spans="1:18" x14ac:dyDescent="0.2">
      <c r="A53" s="13"/>
      <c r="B53" s="13" t="s">
        <v>58</v>
      </c>
      <c r="C53" s="12">
        <v>1915</v>
      </c>
      <c r="D53" s="12">
        <v>787</v>
      </c>
      <c r="E53" s="12">
        <f t="shared" si="15"/>
        <v>738</v>
      </c>
      <c r="F53" s="12">
        <v>52</v>
      </c>
      <c r="G53" s="12">
        <v>664</v>
      </c>
      <c r="H53" s="12">
        <v>3</v>
      </c>
      <c r="I53" s="12">
        <v>19</v>
      </c>
      <c r="J53" s="12">
        <v>49</v>
      </c>
      <c r="K53" s="38">
        <v>984</v>
      </c>
      <c r="L53" s="38">
        <f t="shared" si="16"/>
        <v>959</v>
      </c>
      <c r="M53" s="38">
        <v>97</v>
      </c>
      <c r="N53" s="38">
        <v>845</v>
      </c>
      <c r="O53" s="38">
        <v>4</v>
      </c>
      <c r="P53" s="38">
        <v>13</v>
      </c>
      <c r="Q53" s="38">
        <v>25</v>
      </c>
      <c r="R53" s="38">
        <v>1715</v>
      </c>
    </row>
    <row r="54" spans="1:18" x14ac:dyDescent="0.2">
      <c r="A54" s="13"/>
      <c r="B54" s="13" t="s">
        <v>59</v>
      </c>
      <c r="C54" s="12">
        <v>711</v>
      </c>
      <c r="D54" s="12">
        <v>316</v>
      </c>
      <c r="E54" s="12">
        <f t="shared" si="15"/>
        <v>300</v>
      </c>
      <c r="F54" s="12">
        <v>20</v>
      </c>
      <c r="G54" s="12">
        <v>275</v>
      </c>
      <c r="H54" s="12">
        <v>3</v>
      </c>
      <c r="I54" s="12">
        <v>2</v>
      </c>
      <c r="J54" s="12">
        <v>16</v>
      </c>
      <c r="K54" s="38">
        <v>363</v>
      </c>
      <c r="L54" s="38">
        <f t="shared" si="16"/>
        <v>348</v>
      </c>
      <c r="M54" s="38">
        <v>31</v>
      </c>
      <c r="N54" s="38">
        <v>316</v>
      </c>
      <c r="O54" s="38">
        <v>1</v>
      </c>
      <c r="P54" s="38">
        <v>0</v>
      </c>
      <c r="Q54" s="38">
        <v>15</v>
      </c>
      <c r="R54" s="38">
        <v>665</v>
      </c>
    </row>
    <row r="55" spans="1:18" x14ac:dyDescent="0.2">
      <c r="A55" s="13"/>
      <c r="B55" s="13" t="s">
        <v>60</v>
      </c>
      <c r="C55" s="12">
        <v>1791</v>
      </c>
      <c r="D55" s="12">
        <v>756</v>
      </c>
      <c r="E55" s="12">
        <f t="shared" si="15"/>
        <v>723</v>
      </c>
      <c r="F55" s="12">
        <v>84</v>
      </c>
      <c r="G55" s="12">
        <v>633</v>
      </c>
      <c r="H55" s="12">
        <v>3</v>
      </c>
      <c r="I55" s="12">
        <v>3</v>
      </c>
      <c r="J55" s="12">
        <v>33</v>
      </c>
      <c r="K55" s="38">
        <v>754</v>
      </c>
      <c r="L55" s="38">
        <f t="shared" si="16"/>
        <v>725</v>
      </c>
      <c r="M55" s="38">
        <v>69</v>
      </c>
      <c r="N55" s="38">
        <v>646</v>
      </c>
      <c r="O55" s="38">
        <v>7</v>
      </c>
      <c r="P55" s="38">
        <v>3</v>
      </c>
      <c r="Q55" s="38">
        <v>29</v>
      </c>
      <c r="R55" s="38">
        <v>1791</v>
      </c>
    </row>
    <row r="56" spans="1:18" x14ac:dyDescent="0.2">
      <c r="A56" s="13"/>
      <c r="B56" s="13" t="s">
        <v>61</v>
      </c>
      <c r="C56" s="12">
        <v>1628</v>
      </c>
      <c r="D56" s="12">
        <v>709</v>
      </c>
      <c r="E56" s="12">
        <f t="shared" si="15"/>
        <v>660</v>
      </c>
      <c r="F56" s="12">
        <v>108</v>
      </c>
      <c r="G56" s="12">
        <v>544</v>
      </c>
      <c r="H56" s="12">
        <v>3</v>
      </c>
      <c r="I56" s="12">
        <v>5</v>
      </c>
      <c r="J56" s="12">
        <v>49</v>
      </c>
      <c r="K56" s="38">
        <v>670</v>
      </c>
      <c r="L56" s="38">
        <f t="shared" si="16"/>
        <v>635</v>
      </c>
      <c r="M56" s="38">
        <v>95</v>
      </c>
      <c r="N56" s="38">
        <v>535</v>
      </c>
      <c r="O56" s="38">
        <v>3</v>
      </c>
      <c r="P56" s="38">
        <v>2</v>
      </c>
      <c r="Q56" s="38">
        <v>35</v>
      </c>
      <c r="R56" s="38">
        <v>1666</v>
      </c>
    </row>
    <row r="57" spans="1:18" x14ac:dyDescent="0.2">
      <c r="A57" s="13"/>
      <c r="B57" s="13" t="s">
        <v>62</v>
      </c>
      <c r="C57" s="12">
        <v>1514</v>
      </c>
      <c r="D57" s="12">
        <v>826</v>
      </c>
      <c r="E57" s="12">
        <f t="shared" si="15"/>
        <v>799</v>
      </c>
      <c r="F57" s="12">
        <v>25</v>
      </c>
      <c r="G57" s="12">
        <v>773</v>
      </c>
      <c r="H57" s="12">
        <v>1</v>
      </c>
      <c r="I57" s="12">
        <v>0</v>
      </c>
      <c r="J57" s="12">
        <v>27</v>
      </c>
      <c r="K57" s="38">
        <v>941</v>
      </c>
      <c r="L57" s="38">
        <f t="shared" si="16"/>
        <v>909</v>
      </c>
      <c r="M57" s="38">
        <v>22</v>
      </c>
      <c r="N57" s="38">
        <v>887</v>
      </c>
      <c r="O57" s="38">
        <v>0</v>
      </c>
      <c r="P57" s="38">
        <v>0</v>
      </c>
      <c r="Q57" s="38">
        <v>32</v>
      </c>
      <c r="R57" s="38">
        <v>1403</v>
      </c>
    </row>
    <row r="58" spans="1:18" x14ac:dyDescent="0.2">
      <c r="A58" s="13"/>
      <c r="B58" s="13" t="s">
        <v>63</v>
      </c>
      <c r="C58" s="12">
        <v>586</v>
      </c>
      <c r="D58" s="12">
        <v>295</v>
      </c>
      <c r="E58" s="12">
        <f t="shared" si="15"/>
        <v>272</v>
      </c>
      <c r="F58" s="12">
        <v>17</v>
      </c>
      <c r="G58" s="12">
        <v>254</v>
      </c>
      <c r="H58" s="12">
        <v>1</v>
      </c>
      <c r="I58" s="12">
        <v>0</v>
      </c>
      <c r="J58" s="12">
        <v>23</v>
      </c>
      <c r="K58" s="38">
        <v>283</v>
      </c>
      <c r="L58" s="38">
        <f t="shared" si="16"/>
        <v>271</v>
      </c>
      <c r="M58" s="38">
        <v>23</v>
      </c>
      <c r="N58" s="38">
        <v>248</v>
      </c>
      <c r="O58" s="38">
        <v>0</v>
      </c>
      <c r="P58" s="38">
        <v>0</v>
      </c>
      <c r="Q58" s="38">
        <v>12</v>
      </c>
      <c r="R58" s="38">
        <v>607</v>
      </c>
    </row>
    <row r="59" spans="1:18" x14ac:dyDescent="0.2">
      <c r="A59" s="13"/>
      <c r="B59" s="13" t="s">
        <v>64</v>
      </c>
      <c r="C59" s="12">
        <v>1083</v>
      </c>
      <c r="D59" s="12">
        <v>493</v>
      </c>
      <c r="E59" s="12">
        <f t="shared" si="15"/>
        <v>477</v>
      </c>
      <c r="F59" s="12">
        <v>18</v>
      </c>
      <c r="G59" s="12">
        <v>457</v>
      </c>
      <c r="H59" s="12">
        <v>0</v>
      </c>
      <c r="I59" s="12">
        <v>2</v>
      </c>
      <c r="J59" s="12">
        <v>16</v>
      </c>
      <c r="K59" s="38">
        <v>522</v>
      </c>
      <c r="L59" s="38">
        <f t="shared" si="16"/>
        <v>512</v>
      </c>
      <c r="M59" s="38">
        <v>27</v>
      </c>
      <c r="N59" s="38">
        <v>482</v>
      </c>
      <c r="O59" s="38">
        <v>0</v>
      </c>
      <c r="P59" s="38">
        <v>3</v>
      </c>
      <c r="Q59" s="38">
        <v>10</v>
      </c>
      <c r="R59" s="38">
        <v>1045</v>
      </c>
    </row>
    <row r="60" spans="1:18" ht="21" customHeight="1" x14ac:dyDescent="0.2">
      <c r="A60" s="15" t="s">
        <v>65</v>
      </c>
      <c r="B60" s="15"/>
      <c r="C60" s="14">
        <f t="shared" ref="C60:R60" si="17">SUM(C61:C67)</f>
        <v>6364</v>
      </c>
      <c r="D60" s="14">
        <f t="shared" si="17"/>
        <v>2696</v>
      </c>
      <c r="E60" s="14">
        <f t="shared" si="17"/>
        <v>2508</v>
      </c>
      <c r="F60" s="14">
        <f t="shared" si="17"/>
        <v>214</v>
      </c>
      <c r="G60" s="14">
        <f t="shared" si="17"/>
        <v>2246</v>
      </c>
      <c r="H60" s="14">
        <f t="shared" si="17"/>
        <v>15</v>
      </c>
      <c r="I60" s="14">
        <f t="shared" si="17"/>
        <v>33</v>
      </c>
      <c r="J60" s="14">
        <f t="shared" si="17"/>
        <v>188</v>
      </c>
      <c r="K60" s="39">
        <f t="shared" si="17"/>
        <v>2951</v>
      </c>
      <c r="L60" s="39">
        <f t="shared" si="17"/>
        <v>2800</v>
      </c>
      <c r="M60" s="39">
        <f t="shared" si="17"/>
        <v>218</v>
      </c>
      <c r="N60" s="39">
        <f t="shared" si="17"/>
        <v>2537</v>
      </c>
      <c r="O60" s="39">
        <f t="shared" si="17"/>
        <v>22</v>
      </c>
      <c r="P60" s="39">
        <f t="shared" si="17"/>
        <v>23</v>
      </c>
      <c r="Q60" s="39">
        <f t="shared" si="17"/>
        <v>151</v>
      </c>
      <c r="R60" s="39">
        <f t="shared" si="17"/>
        <v>6111</v>
      </c>
    </row>
    <row r="61" spans="1:18" ht="21" customHeight="1" x14ac:dyDescent="0.2">
      <c r="A61" s="13"/>
      <c r="B61" s="13" t="s">
        <v>66</v>
      </c>
      <c r="C61" s="12">
        <v>2161</v>
      </c>
      <c r="D61" s="12">
        <v>862</v>
      </c>
      <c r="E61" s="12">
        <f t="shared" ref="E61:E67" si="18">SUM(D61-J61)</f>
        <v>801</v>
      </c>
      <c r="F61" s="12">
        <v>74</v>
      </c>
      <c r="G61" s="12">
        <v>705</v>
      </c>
      <c r="H61" s="12">
        <v>3</v>
      </c>
      <c r="I61" s="12">
        <v>19</v>
      </c>
      <c r="J61" s="12">
        <v>61</v>
      </c>
      <c r="K61" s="38">
        <v>925</v>
      </c>
      <c r="L61" s="38">
        <f t="shared" ref="L61:L67" si="19">SUM(K61-Q61)</f>
        <v>884</v>
      </c>
      <c r="M61" s="38">
        <v>64</v>
      </c>
      <c r="N61" s="38">
        <v>800</v>
      </c>
      <c r="O61" s="38">
        <v>7</v>
      </c>
      <c r="P61" s="38">
        <v>13</v>
      </c>
      <c r="Q61" s="38">
        <v>41</v>
      </c>
      <c r="R61" s="38">
        <v>2099</v>
      </c>
    </row>
    <row r="62" spans="1:18" x14ac:dyDescent="0.2">
      <c r="A62" s="13"/>
      <c r="B62" s="13" t="s">
        <v>67</v>
      </c>
      <c r="C62" s="12">
        <v>947</v>
      </c>
      <c r="D62" s="12">
        <v>329</v>
      </c>
      <c r="E62" s="12">
        <f t="shared" si="18"/>
        <v>299</v>
      </c>
      <c r="F62" s="12">
        <v>9</v>
      </c>
      <c r="G62" s="12">
        <v>290</v>
      </c>
      <c r="H62" s="12">
        <v>0</v>
      </c>
      <c r="I62" s="12">
        <v>0</v>
      </c>
      <c r="J62" s="12">
        <v>30</v>
      </c>
      <c r="K62" s="38">
        <v>413</v>
      </c>
      <c r="L62" s="38">
        <f t="shared" si="19"/>
        <v>391</v>
      </c>
      <c r="M62" s="38">
        <v>17</v>
      </c>
      <c r="N62" s="38">
        <v>373</v>
      </c>
      <c r="O62" s="38">
        <v>1</v>
      </c>
      <c r="P62" s="38">
        <v>0</v>
      </c>
      <c r="Q62" s="38">
        <v>22</v>
      </c>
      <c r="R62" s="38">
        <v>862</v>
      </c>
    </row>
    <row r="63" spans="1:18" x14ac:dyDescent="0.2">
      <c r="A63" s="13"/>
      <c r="B63" s="13" t="s">
        <v>68</v>
      </c>
      <c r="C63" s="12">
        <v>676</v>
      </c>
      <c r="D63" s="12">
        <v>274</v>
      </c>
      <c r="E63" s="12">
        <f t="shared" si="18"/>
        <v>259</v>
      </c>
      <c r="F63" s="12">
        <v>20</v>
      </c>
      <c r="G63" s="12">
        <v>229</v>
      </c>
      <c r="H63" s="12">
        <v>2</v>
      </c>
      <c r="I63" s="12">
        <v>8</v>
      </c>
      <c r="J63" s="12">
        <v>15</v>
      </c>
      <c r="K63" s="38">
        <v>323</v>
      </c>
      <c r="L63" s="38">
        <f t="shared" si="19"/>
        <v>298</v>
      </c>
      <c r="M63" s="38">
        <v>26</v>
      </c>
      <c r="N63" s="38">
        <v>262</v>
      </c>
      <c r="O63" s="38">
        <v>3</v>
      </c>
      <c r="P63" s="38">
        <v>7</v>
      </c>
      <c r="Q63" s="38">
        <v>25</v>
      </c>
      <c r="R63" s="38">
        <v>626</v>
      </c>
    </row>
    <row r="64" spans="1:18" x14ac:dyDescent="0.2">
      <c r="A64" s="13"/>
      <c r="B64" s="13" t="s">
        <v>69</v>
      </c>
      <c r="C64" s="12">
        <v>559</v>
      </c>
      <c r="D64" s="12">
        <v>313</v>
      </c>
      <c r="E64" s="12">
        <f t="shared" si="18"/>
        <v>292</v>
      </c>
      <c r="F64" s="12">
        <v>33</v>
      </c>
      <c r="G64" s="12">
        <v>257</v>
      </c>
      <c r="H64" s="12">
        <v>2</v>
      </c>
      <c r="I64" s="12">
        <v>0</v>
      </c>
      <c r="J64" s="12">
        <v>21</v>
      </c>
      <c r="K64" s="38">
        <v>328</v>
      </c>
      <c r="L64" s="38">
        <f t="shared" si="19"/>
        <v>310</v>
      </c>
      <c r="M64" s="38">
        <v>19</v>
      </c>
      <c r="N64" s="38">
        <v>289</v>
      </c>
      <c r="O64" s="38">
        <v>2</v>
      </c>
      <c r="P64" s="38">
        <v>0</v>
      </c>
      <c r="Q64" s="38">
        <v>18</v>
      </c>
      <c r="R64" s="38">
        <v>544</v>
      </c>
    </row>
    <row r="65" spans="1:18" x14ac:dyDescent="0.2">
      <c r="A65" s="13"/>
      <c r="B65" s="13" t="s">
        <v>70</v>
      </c>
      <c r="C65" s="12">
        <v>866</v>
      </c>
      <c r="D65" s="12">
        <v>441</v>
      </c>
      <c r="E65" s="12">
        <f t="shared" si="18"/>
        <v>410</v>
      </c>
      <c r="F65" s="12">
        <v>34</v>
      </c>
      <c r="G65" s="12">
        <v>373</v>
      </c>
      <c r="H65" s="12">
        <v>3</v>
      </c>
      <c r="I65" s="12">
        <v>0</v>
      </c>
      <c r="J65" s="12">
        <v>31</v>
      </c>
      <c r="K65" s="38">
        <v>393</v>
      </c>
      <c r="L65" s="38">
        <f t="shared" si="19"/>
        <v>374</v>
      </c>
      <c r="M65" s="38">
        <v>34</v>
      </c>
      <c r="N65" s="38">
        <v>335</v>
      </c>
      <c r="O65" s="38">
        <v>5</v>
      </c>
      <c r="P65" s="38">
        <v>0</v>
      </c>
      <c r="Q65" s="38">
        <v>19</v>
      </c>
      <c r="R65" s="38">
        <v>914</v>
      </c>
    </row>
    <row r="66" spans="1:18" x14ac:dyDescent="0.2">
      <c r="A66" s="13"/>
      <c r="B66" s="13" t="s">
        <v>71</v>
      </c>
      <c r="C66" s="12">
        <v>840</v>
      </c>
      <c r="D66" s="12">
        <v>332</v>
      </c>
      <c r="E66" s="12">
        <f t="shared" si="18"/>
        <v>311</v>
      </c>
      <c r="F66" s="12">
        <v>31</v>
      </c>
      <c r="G66" s="12">
        <v>275</v>
      </c>
      <c r="H66" s="12">
        <v>2</v>
      </c>
      <c r="I66" s="12">
        <v>3</v>
      </c>
      <c r="J66" s="12">
        <v>21</v>
      </c>
      <c r="K66" s="38">
        <v>409</v>
      </c>
      <c r="L66" s="38">
        <f t="shared" si="19"/>
        <v>391</v>
      </c>
      <c r="M66" s="38">
        <v>44</v>
      </c>
      <c r="N66" s="38">
        <v>345</v>
      </c>
      <c r="O66" s="38">
        <v>1</v>
      </c>
      <c r="P66" s="38">
        <v>1</v>
      </c>
      <c r="Q66" s="38">
        <v>18</v>
      </c>
      <c r="R66" s="38">
        <v>764</v>
      </c>
    </row>
    <row r="67" spans="1:18" x14ac:dyDescent="0.2">
      <c r="A67" s="13"/>
      <c r="B67" s="13" t="s">
        <v>72</v>
      </c>
      <c r="C67" s="12">
        <v>315</v>
      </c>
      <c r="D67" s="12">
        <v>145</v>
      </c>
      <c r="E67" s="12">
        <f t="shared" si="18"/>
        <v>136</v>
      </c>
      <c r="F67" s="12">
        <v>13</v>
      </c>
      <c r="G67" s="12">
        <v>117</v>
      </c>
      <c r="H67" s="12">
        <v>3</v>
      </c>
      <c r="I67" s="12">
        <v>3</v>
      </c>
      <c r="J67" s="12">
        <v>9</v>
      </c>
      <c r="K67" s="38">
        <v>160</v>
      </c>
      <c r="L67" s="38">
        <f t="shared" si="19"/>
        <v>152</v>
      </c>
      <c r="M67" s="38">
        <v>14</v>
      </c>
      <c r="N67" s="38">
        <v>133</v>
      </c>
      <c r="O67" s="38">
        <v>3</v>
      </c>
      <c r="P67" s="38">
        <v>2</v>
      </c>
      <c r="Q67" s="38">
        <v>8</v>
      </c>
      <c r="R67" s="38">
        <v>302</v>
      </c>
    </row>
    <row r="68" spans="1:18" ht="21" customHeight="1" x14ac:dyDescent="0.2">
      <c r="A68" s="15" t="s">
        <v>73</v>
      </c>
      <c r="B68" s="15"/>
      <c r="C68" s="14">
        <f t="shared" ref="C68:R68" si="20">SUM(C69:C78)</f>
        <v>10276</v>
      </c>
      <c r="D68" s="14">
        <f t="shared" si="20"/>
        <v>4978</v>
      </c>
      <c r="E68" s="14">
        <f t="shared" si="20"/>
        <v>4704</v>
      </c>
      <c r="F68" s="14">
        <f t="shared" si="20"/>
        <v>339</v>
      </c>
      <c r="G68" s="14">
        <f t="shared" si="20"/>
        <v>4272</v>
      </c>
      <c r="H68" s="14">
        <f t="shared" si="20"/>
        <v>18</v>
      </c>
      <c r="I68" s="14">
        <f t="shared" si="20"/>
        <v>75</v>
      </c>
      <c r="J68" s="14">
        <f t="shared" si="20"/>
        <v>274</v>
      </c>
      <c r="K68" s="39">
        <f t="shared" si="20"/>
        <v>5331</v>
      </c>
      <c r="L68" s="39">
        <f t="shared" si="20"/>
        <v>5071</v>
      </c>
      <c r="M68" s="39">
        <f t="shared" si="20"/>
        <v>404</v>
      </c>
      <c r="N68" s="39">
        <f t="shared" si="20"/>
        <v>4571</v>
      </c>
      <c r="O68" s="39">
        <f t="shared" si="20"/>
        <v>22</v>
      </c>
      <c r="P68" s="39">
        <f t="shared" si="20"/>
        <v>74</v>
      </c>
      <c r="Q68" s="39">
        <f t="shared" si="20"/>
        <v>260</v>
      </c>
      <c r="R68" s="39">
        <f t="shared" si="20"/>
        <v>9917</v>
      </c>
    </row>
    <row r="69" spans="1:18" ht="21" customHeight="1" x14ac:dyDescent="0.2">
      <c r="A69" s="13"/>
      <c r="B69" s="13" t="s">
        <v>74</v>
      </c>
      <c r="C69" s="12">
        <v>786</v>
      </c>
      <c r="D69" s="12">
        <v>429</v>
      </c>
      <c r="E69" s="12">
        <f t="shared" ref="E69:E78" si="21">SUM(D69-J69)</f>
        <v>391</v>
      </c>
      <c r="F69" s="12">
        <v>46</v>
      </c>
      <c r="G69" s="12">
        <v>343</v>
      </c>
      <c r="H69" s="12">
        <v>2</v>
      </c>
      <c r="I69" s="12">
        <v>0</v>
      </c>
      <c r="J69" s="12">
        <v>38</v>
      </c>
      <c r="K69" s="38">
        <v>335</v>
      </c>
      <c r="L69" s="38">
        <f t="shared" ref="L69:L78" si="22">SUM(K69-Q69)</f>
        <v>320</v>
      </c>
      <c r="M69" s="38">
        <v>40</v>
      </c>
      <c r="N69" s="38">
        <v>279</v>
      </c>
      <c r="O69" s="38">
        <v>1</v>
      </c>
      <c r="P69" s="38">
        <v>0</v>
      </c>
      <c r="Q69" s="38">
        <v>15</v>
      </c>
      <c r="R69" s="38">
        <v>878</v>
      </c>
    </row>
    <row r="70" spans="1:18" x14ac:dyDescent="0.2">
      <c r="A70" s="13"/>
      <c r="B70" s="13" t="s">
        <v>75</v>
      </c>
      <c r="C70" s="12">
        <v>450</v>
      </c>
      <c r="D70" s="12">
        <v>174</v>
      </c>
      <c r="E70" s="12">
        <f t="shared" si="21"/>
        <v>153</v>
      </c>
      <c r="F70" s="12">
        <v>24</v>
      </c>
      <c r="G70" s="12">
        <v>124</v>
      </c>
      <c r="H70" s="12">
        <v>0</v>
      </c>
      <c r="I70" s="12">
        <v>5</v>
      </c>
      <c r="J70" s="12">
        <v>21</v>
      </c>
      <c r="K70" s="38">
        <v>174</v>
      </c>
      <c r="L70" s="38">
        <f t="shared" si="22"/>
        <v>160</v>
      </c>
      <c r="M70" s="38">
        <v>20</v>
      </c>
      <c r="N70" s="38">
        <v>134</v>
      </c>
      <c r="O70" s="38">
        <v>1</v>
      </c>
      <c r="P70" s="38">
        <v>5</v>
      </c>
      <c r="Q70" s="38">
        <v>14</v>
      </c>
      <c r="R70" s="38">
        <v>450</v>
      </c>
    </row>
    <row r="71" spans="1:18" x14ac:dyDescent="0.2">
      <c r="A71" s="13"/>
      <c r="B71" s="13" t="s">
        <v>76</v>
      </c>
      <c r="C71" s="12">
        <v>751</v>
      </c>
      <c r="D71" s="12">
        <v>389</v>
      </c>
      <c r="E71" s="12">
        <f t="shared" si="21"/>
        <v>371</v>
      </c>
      <c r="F71" s="12">
        <v>12</v>
      </c>
      <c r="G71" s="12">
        <v>350</v>
      </c>
      <c r="H71" s="12">
        <v>1</v>
      </c>
      <c r="I71" s="12">
        <v>8</v>
      </c>
      <c r="J71" s="12">
        <v>18</v>
      </c>
      <c r="K71" s="38">
        <v>408</v>
      </c>
      <c r="L71" s="38">
        <f t="shared" si="22"/>
        <v>387</v>
      </c>
      <c r="M71" s="38">
        <v>15</v>
      </c>
      <c r="N71" s="38">
        <v>363</v>
      </c>
      <c r="O71" s="38">
        <v>1</v>
      </c>
      <c r="P71" s="38">
        <v>8</v>
      </c>
      <c r="Q71" s="38">
        <v>21</v>
      </c>
      <c r="R71" s="38">
        <v>732</v>
      </c>
    </row>
    <row r="72" spans="1:18" x14ac:dyDescent="0.2">
      <c r="A72" s="13"/>
      <c r="B72" s="13" t="s">
        <v>77</v>
      </c>
      <c r="C72" s="12">
        <v>950</v>
      </c>
      <c r="D72" s="12">
        <v>384</v>
      </c>
      <c r="E72" s="12">
        <f t="shared" si="21"/>
        <v>369</v>
      </c>
      <c r="F72" s="12">
        <v>19</v>
      </c>
      <c r="G72" s="12">
        <v>348</v>
      </c>
      <c r="H72" s="12">
        <v>2</v>
      </c>
      <c r="I72" s="12">
        <v>0</v>
      </c>
      <c r="J72" s="12">
        <v>15</v>
      </c>
      <c r="K72" s="38">
        <v>428</v>
      </c>
      <c r="L72" s="38">
        <f t="shared" si="22"/>
        <v>404</v>
      </c>
      <c r="M72" s="38">
        <v>17</v>
      </c>
      <c r="N72" s="38">
        <v>385</v>
      </c>
      <c r="O72" s="38">
        <v>1</v>
      </c>
      <c r="P72" s="38">
        <v>1</v>
      </c>
      <c r="Q72" s="38">
        <v>24</v>
      </c>
      <c r="R72" s="38">
        <v>902</v>
      </c>
    </row>
    <row r="73" spans="1:18" x14ac:dyDescent="0.2">
      <c r="A73" s="13"/>
      <c r="B73" s="13" t="s">
        <v>78</v>
      </c>
      <c r="C73" s="12">
        <v>956</v>
      </c>
      <c r="D73" s="12">
        <v>416</v>
      </c>
      <c r="E73" s="12">
        <f t="shared" si="21"/>
        <v>369</v>
      </c>
      <c r="F73" s="12">
        <v>36</v>
      </c>
      <c r="G73" s="12">
        <v>315</v>
      </c>
      <c r="H73" s="12">
        <v>3</v>
      </c>
      <c r="I73" s="12">
        <v>15</v>
      </c>
      <c r="J73" s="12">
        <v>47</v>
      </c>
      <c r="K73" s="38">
        <v>438</v>
      </c>
      <c r="L73" s="38">
        <f t="shared" si="22"/>
        <v>409</v>
      </c>
      <c r="M73" s="38">
        <v>37</v>
      </c>
      <c r="N73" s="38">
        <v>349</v>
      </c>
      <c r="O73" s="38">
        <v>2</v>
      </c>
      <c r="P73" s="38">
        <v>21</v>
      </c>
      <c r="Q73" s="38">
        <v>29</v>
      </c>
      <c r="R73" s="38">
        <v>931</v>
      </c>
    </row>
    <row r="74" spans="1:18" x14ac:dyDescent="0.2">
      <c r="A74" s="13"/>
      <c r="B74" s="13" t="s">
        <v>79</v>
      </c>
      <c r="C74" s="12">
        <v>2223</v>
      </c>
      <c r="D74" s="12">
        <v>968</v>
      </c>
      <c r="E74" s="12">
        <f t="shared" si="21"/>
        <v>933</v>
      </c>
      <c r="F74" s="12">
        <v>62</v>
      </c>
      <c r="G74" s="12">
        <v>858</v>
      </c>
      <c r="H74" s="12">
        <v>0</v>
      </c>
      <c r="I74" s="12">
        <v>13</v>
      </c>
      <c r="J74" s="12">
        <v>35</v>
      </c>
      <c r="K74" s="38">
        <v>1017</v>
      </c>
      <c r="L74" s="38">
        <f t="shared" si="22"/>
        <v>975</v>
      </c>
      <c r="M74" s="38">
        <v>82</v>
      </c>
      <c r="N74" s="38">
        <v>871</v>
      </c>
      <c r="O74" s="38">
        <v>6</v>
      </c>
      <c r="P74" s="38">
        <v>16</v>
      </c>
      <c r="Q74" s="38">
        <v>42</v>
      </c>
      <c r="R74" s="38">
        <v>2174</v>
      </c>
    </row>
    <row r="75" spans="1:18" x14ac:dyDescent="0.2">
      <c r="A75" s="13"/>
      <c r="B75" s="13" t="s">
        <v>80</v>
      </c>
      <c r="C75" s="12">
        <v>1783</v>
      </c>
      <c r="D75" s="12">
        <v>804</v>
      </c>
      <c r="E75" s="12">
        <f t="shared" si="21"/>
        <v>760</v>
      </c>
      <c r="F75" s="12">
        <v>64</v>
      </c>
      <c r="G75" s="12">
        <v>691</v>
      </c>
      <c r="H75" s="12">
        <v>5</v>
      </c>
      <c r="I75" s="12">
        <v>0</v>
      </c>
      <c r="J75" s="12">
        <v>44</v>
      </c>
      <c r="K75" s="38">
        <v>904</v>
      </c>
      <c r="L75" s="38">
        <f t="shared" si="22"/>
        <v>857</v>
      </c>
      <c r="M75" s="38">
        <v>76</v>
      </c>
      <c r="N75" s="38">
        <v>778</v>
      </c>
      <c r="O75" s="38">
        <v>2</v>
      </c>
      <c r="P75" s="38">
        <v>1</v>
      </c>
      <c r="Q75" s="38">
        <v>47</v>
      </c>
      <c r="R75" s="38">
        <v>1689</v>
      </c>
    </row>
    <row r="76" spans="1:18" x14ac:dyDescent="0.2">
      <c r="B76" s="13" t="s">
        <v>81</v>
      </c>
      <c r="C76" s="12">
        <v>1008</v>
      </c>
      <c r="D76" s="12">
        <v>483</v>
      </c>
      <c r="E76" s="12">
        <f t="shared" si="21"/>
        <v>458</v>
      </c>
      <c r="F76" s="12">
        <v>29</v>
      </c>
      <c r="G76" s="12">
        <v>426</v>
      </c>
      <c r="H76" s="12">
        <v>1</v>
      </c>
      <c r="I76" s="12">
        <v>2</v>
      </c>
      <c r="J76" s="12">
        <v>25</v>
      </c>
      <c r="K76" s="38">
        <v>538</v>
      </c>
      <c r="L76" s="38">
        <f t="shared" si="22"/>
        <v>523</v>
      </c>
      <c r="M76" s="38">
        <v>54</v>
      </c>
      <c r="N76" s="38">
        <v>465</v>
      </c>
      <c r="O76" s="38">
        <v>3</v>
      </c>
      <c r="P76" s="38">
        <v>1</v>
      </c>
      <c r="Q76" s="38">
        <v>15</v>
      </c>
      <c r="R76" s="38">
        <v>950</v>
      </c>
    </row>
    <row r="77" spans="1:18" x14ac:dyDescent="0.2">
      <c r="B77" s="13" t="s">
        <v>82</v>
      </c>
      <c r="C77" s="12">
        <v>523</v>
      </c>
      <c r="D77" s="12">
        <v>306</v>
      </c>
      <c r="E77" s="12">
        <f t="shared" si="21"/>
        <v>293</v>
      </c>
      <c r="F77" s="12">
        <v>13</v>
      </c>
      <c r="G77" s="12">
        <v>272</v>
      </c>
      <c r="H77" s="12">
        <v>2</v>
      </c>
      <c r="I77" s="12">
        <v>6</v>
      </c>
      <c r="J77" s="12">
        <v>13</v>
      </c>
      <c r="K77" s="38">
        <v>334</v>
      </c>
      <c r="L77" s="38">
        <f t="shared" si="22"/>
        <v>306</v>
      </c>
      <c r="M77" s="38">
        <v>13</v>
      </c>
      <c r="N77" s="38">
        <v>285</v>
      </c>
      <c r="O77" s="38">
        <v>2</v>
      </c>
      <c r="P77" s="38">
        <v>6</v>
      </c>
      <c r="Q77" s="38">
        <v>28</v>
      </c>
      <c r="R77" s="38">
        <v>494</v>
      </c>
    </row>
    <row r="78" spans="1:18" x14ac:dyDescent="0.2">
      <c r="B78" s="13" t="s">
        <v>83</v>
      </c>
      <c r="C78" s="12">
        <v>846</v>
      </c>
      <c r="D78" s="12">
        <v>625</v>
      </c>
      <c r="E78" s="12">
        <f t="shared" si="21"/>
        <v>607</v>
      </c>
      <c r="F78" s="12">
        <v>34</v>
      </c>
      <c r="G78" s="12">
        <v>545</v>
      </c>
      <c r="H78" s="12">
        <v>2</v>
      </c>
      <c r="I78" s="12">
        <v>26</v>
      </c>
      <c r="J78" s="12">
        <v>18</v>
      </c>
      <c r="K78" s="38">
        <v>755</v>
      </c>
      <c r="L78" s="38">
        <f t="shared" si="22"/>
        <v>730</v>
      </c>
      <c r="M78" s="38">
        <v>50</v>
      </c>
      <c r="N78" s="38">
        <v>662</v>
      </c>
      <c r="O78" s="38">
        <v>3</v>
      </c>
      <c r="P78" s="38">
        <v>15</v>
      </c>
      <c r="Q78" s="38">
        <v>25</v>
      </c>
      <c r="R78" s="38">
        <v>717</v>
      </c>
    </row>
    <row r="79" spans="1:18" ht="21" customHeight="1" x14ac:dyDescent="0.2">
      <c r="A79" s="15" t="s">
        <v>84</v>
      </c>
      <c r="B79" s="15"/>
      <c r="C79" s="14">
        <f t="shared" ref="C79:R79" si="23">SUM(C80:C94)</f>
        <v>22563</v>
      </c>
      <c r="D79" s="14">
        <f t="shared" si="23"/>
        <v>12002</v>
      </c>
      <c r="E79" s="14">
        <f t="shared" si="23"/>
        <v>11123</v>
      </c>
      <c r="F79" s="14">
        <f t="shared" si="23"/>
        <v>1178</v>
      </c>
      <c r="G79" s="14">
        <f t="shared" si="23"/>
        <v>9774</v>
      </c>
      <c r="H79" s="14">
        <f t="shared" si="23"/>
        <v>41</v>
      </c>
      <c r="I79" s="14">
        <f t="shared" si="23"/>
        <v>130</v>
      </c>
      <c r="J79" s="14">
        <f t="shared" si="23"/>
        <v>879</v>
      </c>
      <c r="K79" s="39">
        <f t="shared" si="23"/>
        <v>12063</v>
      </c>
      <c r="L79" s="39">
        <f t="shared" si="23"/>
        <v>11128</v>
      </c>
      <c r="M79" s="39">
        <f t="shared" si="23"/>
        <v>1271</v>
      </c>
      <c r="N79" s="39">
        <f t="shared" si="23"/>
        <v>9677</v>
      </c>
      <c r="O79" s="39">
        <f t="shared" si="23"/>
        <v>72</v>
      </c>
      <c r="P79" s="39">
        <f t="shared" si="23"/>
        <v>108</v>
      </c>
      <c r="Q79" s="39">
        <f t="shared" si="23"/>
        <v>935</v>
      </c>
      <c r="R79" s="39">
        <f t="shared" si="23"/>
        <v>22466</v>
      </c>
    </row>
    <row r="80" spans="1:18" ht="21" customHeight="1" x14ac:dyDescent="0.2">
      <c r="A80" s="13"/>
      <c r="B80" s="13" t="s">
        <v>85</v>
      </c>
      <c r="C80" s="12">
        <v>311</v>
      </c>
      <c r="D80" s="12">
        <v>173</v>
      </c>
      <c r="E80" s="12">
        <f t="shared" ref="E80:E94" si="24">SUM(D80-J80)</f>
        <v>164</v>
      </c>
      <c r="F80" s="12">
        <v>13</v>
      </c>
      <c r="G80" s="12">
        <v>147</v>
      </c>
      <c r="H80" s="12">
        <v>1</v>
      </c>
      <c r="I80" s="12">
        <v>3</v>
      </c>
      <c r="J80" s="12">
        <v>9</v>
      </c>
      <c r="K80" s="38">
        <v>139</v>
      </c>
      <c r="L80" s="38">
        <f t="shared" ref="L80:L94" si="25">SUM(K80-Q80)</f>
        <v>130</v>
      </c>
      <c r="M80" s="38">
        <v>10</v>
      </c>
      <c r="N80" s="38">
        <v>118</v>
      </c>
      <c r="O80" s="38">
        <v>1</v>
      </c>
      <c r="P80" s="38">
        <v>1</v>
      </c>
      <c r="Q80" s="38">
        <v>9</v>
      </c>
      <c r="R80" s="38">
        <v>342</v>
      </c>
    </row>
    <row r="81" spans="1:18" x14ac:dyDescent="0.2">
      <c r="A81" s="13"/>
      <c r="B81" s="13" t="s">
        <v>86</v>
      </c>
      <c r="C81" s="12">
        <v>4040</v>
      </c>
      <c r="D81" s="12">
        <v>2991</v>
      </c>
      <c r="E81" s="12">
        <f t="shared" si="24"/>
        <v>2894</v>
      </c>
      <c r="F81" s="12">
        <v>390</v>
      </c>
      <c r="G81" s="12">
        <v>2495</v>
      </c>
      <c r="H81" s="12">
        <v>9</v>
      </c>
      <c r="I81" s="12">
        <v>0</v>
      </c>
      <c r="J81" s="12">
        <v>97</v>
      </c>
      <c r="K81" s="38">
        <v>2767</v>
      </c>
      <c r="L81" s="38">
        <f t="shared" si="25"/>
        <v>2583</v>
      </c>
      <c r="M81" s="38">
        <v>419</v>
      </c>
      <c r="N81" s="38">
        <v>2156</v>
      </c>
      <c r="O81" s="38">
        <v>7</v>
      </c>
      <c r="P81" s="38">
        <v>1</v>
      </c>
      <c r="Q81" s="38">
        <v>184</v>
      </c>
      <c r="R81" s="38">
        <v>4254</v>
      </c>
    </row>
    <row r="82" spans="1:18" x14ac:dyDescent="0.2">
      <c r="A82" s="13"/>
      <c r="B82" s="13" t="s">
        <v>87</v>
      </c>
      <c r="C82" s="12">
        <v>1747</v>
      </c>
      <c r="D82" s="12">
        <v>782</v>
      </c>
      <c r="E82" s="12">
        <f t="shared" si="24"/>
        <v>668</v>
      </c>
      <c r="F82" s="12">
        <v>69</v>
      </c>
      <c r="G82" s="12">
        <v>591</v>
      </c>
      <c r="H82" s="12">
        <v>0</v>
      </c>
      <c r="I82" s="12">
        <v>8</v>
      </c>
      <c r="J82" s="12">
        <v>114</v>
      </c>
      <c r="K82" s="38">
        <v>887</v>
      </c>
      <c r="L82" s="38">
        <f t="shared" si="25"/>
        <v>798</v>
      </c>
      <c r="M82" s="38">
        <v>121</v>
      </c>
      <c r="N82" s="38">
        <v>675</v>
      </c>
      <c r="O82" s="38">
        <v>1</v>
      </c>
      <c r="P82" s="38">
        <v>1</v>
      </c>
      <c r="Q82" s="38">
        <v>89</v>
      </c>
      <c r="R82" s="38">
        <v>1642</v>
      </c>
    </row>
    <row r="83" spans="1:18" x14ac:dyDescent="0.2">
      <c r="A83" s="13"/>
      <c r="B83" s="13" t="s">
        <v>88</v>
      </c>
      <c r="C83" s="12">
        <v>1837</v>
      </c>
      <c r="D83" s="12">
        <v>751</v>
      </c>
      <c r="E83" s="12">
        <f t="shared" si="24"/>
        <v>621</v>
      </c>
      <c r="F83" s="12">
        <v>30</v>
      </c>
      <c r="G83" s="12">
        <v>566</v>
      </c>
      <c r="H83" s="12">
        <v>7</v>
      </c>
      <c r="I83" s="12">
        <v>18</v>
      </c>
      <c r="J83" s="12">
        <v>130</v>
      </c>
      <c r="K83" s="38">
        <v>796</v>
      </c>
      <c r="L83" s="38">
        <f t="shared" si="25"/>
        <v>689</v>
      </c>
      <c r="M83" s="38">
        <v>58</v>
      </c>
      <c r="N83" s="38">
        <v>603</v>
      </c>
      <c r="O83" s="38">
        <v>11</v>
      </c>
      <c r="P83" s="38">
        <v>17</v>
      </c>
      <c r="Q83" s="38">
        <v>107</v>
      </c>
      <c r="R83" s="38">
        <v>1793</v>
      </c>
    </row>
    <row r="84" spans="1:18" x14ac:dyDescent="0.2">
      <c r="A84" s="13"/>
      <c r="B84" s="13" t="s">
        <v>89</v>
      </c>
      <c r="C84" s="12">
        <v>5316</v>
      </c>
      <c r="D84" s="12">
        <v>2066</v>
      </c>
      <c r="E84" s="12">
        <f t="shared" si="24"/>
        <v>1811</v>
      </c>
      <c r="F84" s="12">
        <v>249</v>
      </c>
      <c r="G84" s="12">
        <v>1554</v>
      </c>
      <c r="H84" s="12">
        <v>8</v>
      </c>
      <c r="I84" s="12">
        <v>0</v>
      </c>
      <c r="J84" s="12">
        <v>255</v>
      </c>
      <c r="K84" s="38">
        <v>2218</v>
      </c>
      <c r="L84" s="38">
        <f t="shared" si="25"/>
        <v>1995</v>
      </c>
      <c r="M84" s="38">
        <v>244</v>
      </c>
      <c r="N84" s="38">
        <v>1738</v>
      </c>
      <c r="O84" s="38">
        <v>13</v>
      </c>
      <c r="P84" s="38">
        <v>0</v>
      </c>
      <c r="Q84" s="38">
        <v>223</v>
      </c>
      <c r="R84" s="38">
        <v>5168</v>
      </c>
    </row>
    <row r="85" spans="1:18" x14ac:dyDescent="0.2">
      <c r="A85" s="13"/>
      <c r="B85" s="13" t="s">
        <v>90</v>
      </c>
      <c r="C85" s="12">
        <v>3250</v>
      </c>
      <c r="D85" s="12">
        <v>1929</v>
      </c>
      <c r="E85" s="12">
        <f t="shared" si="24"/>
        <v>1869</v>
      </c>
      <c r="F85" s="12">
        <v>92</v>
      </c>
      <c r="G85" s="12">
        <v>1773</v>
      </c>
      <c r="H85" s="12">
        <v>3</v>
      </c>
      <c r="I85" s="12">
        <v>1</v>
      </c>
      <c r="J85" s="12">
        <v>60</v>
      </c>
      <c r="K85" s="38">
        <v>1859</v>
      </c>
      <c r="L85" s="38">
        <f t="shared" si="25"/>
        <v>1725</v>
      </c>
      <c r="M85" s="38">
        <v>100</v>
      </c>
      <c r="N85" s="38">
        <v>1615</v>
      </c>
      <c r="O85" s="38">
        <v>8</v>
      </c>
      <c r="P85" s="38">
        <v>2</v>
      </c>
      <c r="Q85" s="38">
        <v>134</v>
      </c>
      <c r="R85" s="38">
        <v>3319</v>
      </c>
    </row>
    <row r="86" spans="1:18" x14ac:dyDescent="0.2">
      <c r="A86" s="13"/>
      <c r="B86" s="13" t="s">
        <v>91</v>
      </c>
      <c r="C86" s="12">
        <v>498</v>
      </c>
      <c r="D86" s="12">
        <v>222</v>
      </c>
      <c r="E86" s="12">
        <f t="shared" si="24"/>
        <v>207</v>
      </c>
      <c r="F86" s="12">
        <v>20</v>
      </c>
      <c r="G86" s="12">
        <v>153</v>
      </c>
      <c r="H86" s="12">
        <v>2</v>
      </c>
      <c r="I86" s="12">
        <v>32</v>
      </c>
      <c r="J86" s="12">
        <v>15</v>
      </c>
      <c r="K86" s="38">
        <v>244</v>
      </c>
      <c r="L86" s="38">
        <f t="shared" si="25"/>
        <v>233</v>
      </c>
      <c r="M86" s="38">
        <v>15</v>
      </c>
      <c r="N86" s="38">
        <v>189</v>
      </c>
      <c r="O86" s="38">
        <v>5</v>
      </c>
      <c r="P86" s="38">
        <v>24</v>
      </c>
      <c r="Q86" s="38">
        <v>11</v>
      </c>
      <c r="R86" s="38">
        <v>475</v>
      </c>
    </row>
    <row r="87" spans="1:18" x14ac:dyDescent="0.2">
      <c r="B87" s="13" t="s">
        <v>92</v>
      </c>
      <c r="C87" s="12">
        <v>599</v>
      </c>
      <c r="D87" s="12">
        <v>356</v>
      </c>
      <c r="E87" s="12">
        <f t="shared" si="24"/>
        <v>336</v>
      </c>
      <c r="F87" s="12">
        <v>39</v>
      </c>
      <c r="G87" s="12">
        <v>277</v>
      </c>
      <c r="H87" s="12">
        <v>0</v>
      </c>
      <c r="I87" s="12">
        <v>20</v>
      </c>
      <c r="J87" s="12">
        <v>20</v>
      </c>
      <c r="K87" s="38">
        <v>314</v>
      </c>
      <c r="L87" s="38">
        <f t="shared" si="25"/>
        <v>296</v>
      </c>
      <c r="M87" s="38">
        <v>40</v>
      </c>
      <c r="N87" s="38">
        <v>241</v>
      </c>
      <c r="O87" s="38">
        <v>0</v>
      </c>
      <c r="P87" s="38">
        <v>15</v>
      </c>
      <c r="Q87" s="38">
        <v>18</v>
      </c>
      <c r="R87" s="38">
        <v>638</v>
      </c>
    </row>
    <row r="88" spans="1:18" x14ac:dyDescent="0.2">
      <c r="B88" s="13" t="s">
        <v>93</v>
      </c>
      <c r="C88" s="12">
        <v>891</v>
      </c>
      <c r="D88" s="12">
        <v>572</v>
      </c>
      <c r="E88" s="12">
        <f t="shared" si="24"/>
        <v>559</v>
      </c>
      <c r="F88" s="12">
        <v>34</v>
      </c>
      <c r="G88" s="12">
        <v>511</v>
      </c>
      <c r="H88" s="12">
        <v>4</v>
      </c>
      <c r="I88" s="12">
        <v>10</v>
      </c>
      <c r="J88" s="12">
        <v>13</v>
      </c>
      <c r="K88" s="38">
        <v>631</v>
      </c>
      <c r="L88" s="38">
        <f t="shared" si="25"/>
        <v>615</v>
      </c>
      <c r="M88" s="38">
        <v>45</v>
      </c>
      <c r="N88" s="38">
        <v>553</v>
      </c>
      <c r="O88" s="38">
        <v>3</v>
      </c>
      <c r="P88" s="38">
        <v>14</v>
      </c>
      <c r="Q88" s="38">
        <v>16</v>
      </c>
      <c r="R88" s="38">
        <v>826</v>
      </c>
    </row>
    <row r="89" spans="1:18" x14ac:dyDescent="0.2">
      <c r="B89" s="13" t="s">
        <v>94</v>
      </c>
      <c r="C89" s="12">
        <v>1153</v>
      </c>
      <c r="D89" s="12">
        <v>513</v>
      </c>
      <c r="E89" s="12">
        <f t="shared" si="24"/>
        <v>454</v>
      </c>
      <c r="F89" s="12">
        <v>73</v>
      </c>
      <c r="G89" s="12">
        <v>378</v>
      </c>
      <c r="H89" s="12">
        <v>0</v>
      </c>
      <c r="I89" s="12">
        <v>3</v>
      </c>
      <c r="J89" s="12">
        <v>59</v>
      </c>
      <c r="K89" s="38">
        <v>541</v>
      </c>
      <c r="L89" s="38">
        <f t="shared" si="25"/>
        <v>494</v>
      </c>
      <c r="M89" s="38">
        <v>65</v>
      </c>
      <c r="N89" s="38">
        <v>423</v>
      </c>
      <c r="O89" s="38">
        <v>5</v>
      </c>
      <c r="P89" s="38">
        <v>1</v>
      </c>
      <c r="Q89" s="38">
        <v>47</v>
      </c>
      <c r="R89" s="38">
        <v>1124</v>
      </c>
    </row>
    <row r="90" spans="1:18" x14ac:dyDescent="0.2">
      <c r="B90" s="13" t="s">
        <v>95</v>
      </c>
      <c r="C90" s="12">
        <v>1111</v>
      </c>
      <c r="D90" s="12">
        <v>670</v>
      </c>
      <c r="E90" s="12">
        <f t="shared" si="24"/>
        <v>639</v>
      </c>
      <c r="F90" s="12">
        <v>71</v>
      </c>
      <c r="G90" s="12">
        <v>543</v>
      </c>
      <c r="H90" s="12">
        <v>1</v>
      </c>
      <c r="I90" s="12">
        <v>24</v>
      </c>
      <c r="J90" s="12">
        <v>31</v>
      </c>
      <c r="K90" s="38">
        <v>707</v>
      </c>
      <c r="L90" s="38">
        <f t="shared" si="25"/>
        <v>668</v>
      </c>
      <c r="M90" s="38">
        <v>76</v>
      </c>
      <c r="N90" s="38">
        <v>564</v>
      </c>
      <c r="O90" s="38">
        <v>6</v>
      </c>
      <c r="P90" s="38">
        <v>22</v>
      </c>
      <c r="Q90" s="38">
        <v>39</v>
      </c>
      <c r="R90" s="38">
        <v>1059</v>
      </c>
    </row>
    <row r="91" spans="1:18" x14ac:dyDescent="0.2">
      <c r="B91" s="13" t="s">
        <v>96</v>
      </c>
      <c r="C91" s="12">
        <v>618</v>
      </c>
      <c r="D91" s="12">
        <v>330</v>
      </c>
      <c r="E91" s="12">
        <f t="shared" si="24"/>
        <v>312</v>
      </c>
      <c r="F91" s="12">
        <v>20</v>
      </c>
      <c r="G91" s="12">
        <v>289</v>
      </c>
      <c r="H91" s="12">
        <v>0</v>
      </c>
      <c r="I91" s="12">
        <v>3</v>
      </c>
      <c r="J91" s="12">
        <v>18</v>
      </c>
      <c r="K91" s="38">
        <v>283</v>
      </c>
      <c r="L91" s="38">
        <f t="shared" si="25"/>
        <v>262</v>
      </c>
      <c r="M91" s="38">
        <v>21</v>
      </c>
      <c r="N91" s="38">
        <v>237</v>
      </c>
      <c r="O91" s="38">
        <v>2</v>
      </c>
      <c r="P91" s="38">
        <v>2</v>
      </c>
      <c r="Q91" s="38">
        <v>21</v>
      </c>
      <c r="R91" s="38">
        <v>664</v>
      </c>
    </row>
    <row r="92" spans="1:18" x14ac:dyDescent="0.2">
      <c r="B92" s="13" t="s">
        <v>97</v>
      </c>
      <c r="C92" s="12">
        <v>1052</v>
      </c>
      <c r="D92" s="12">
        <v>550</v>
      </c>
      <c r="E92" s="12">
        <f t="shared" si="24"/>
        <v>492</v>
      </c>
      <c r="F92" s="12">
        <v>65</v>
      </c>
      <c r="G92" s="12">
        <v>421</v>
      </c>
      <c r="H92" s="12">
        <v>6</v>
      </c>
      <c r="I92" s="12">
        <v>0</v>
      </c>
      <c r="J92" s="12">
        <v>58</v>
      </c>
      <c r="K92" s="38">
        <v>577</v>
      </c>
      <c r="L92" s="38">
        <f t="shared" si="25"/>
        <v>541</v>
      </c>
      <c r="M92" s="38">
        <v>46</v>
      </c>
      <c r="N92" s="38">
        <v>485</v>
      </c>
      <c r="O92" s="38">
        <v>10</v>
      </c>
      <c r="P92" s="38">
        <v>0</v>
      </c>
      <c r="Q92" s="38">
        <v>36</v>
      </c>
      <c r="R92" s="38">
        <v>1024</v>
      </c>
    </row>
    <row r="93" spans="1:18" x14ac:dyDescent="0.2">
      <c r="B93" s="13" t="s">
        <v>98</v>
      </c>
      <c r="C93" s="12">
        <v>122</v>
      </c>
      <c r="D93" s="12">
        <v>75</v>
      </c>
      <c r="E93" s="12">
        <f t="shared" si="24"/>
        <v>75</v>
      </c>
      <c r="F93" s="12">
        <v>7</v>
      </c>
      <c r="G93" s="12">
        <v>61</v>
      </c>
      <c r="H93" s="12">
        <v>0</v>
      </c>
      <c r="I93" s="12">
        <v>7</v>
      </c>
      <c r="J93" s="12">
        <v>0</v>
      </c>
      <c r="K93" s="38">
        <v>86</v>
      </c>
      <c r="L93" s="38">
        <f t="shared" si="25"/>
        <v>85</v>
      </c>
      <c r="M93" s="38">
        <v>9</v>
      </c>
      <c r="N93" s="38">
        <v>70</v>
      </c>
      <c r="O93" s="38">
        <v>0</v>
      </c>
      <c r="P93" s="38">
        <v>6</v>
      </c>
      <c r="Q93" s="38">
        <v>1</v>
      </c>
      <c r="R93" s="38">
        <v>112</v>
      </c>
    </row>
    <row r="94" spans="1:18" x14ac:dyDescent="0.2">
      <c r="B94" s="13" t="s">
        <v>99</v>
      </c>
      <c r="C94" s="12">
        <v>18</v>
      </c>
      <c r="D94" s="12">
        <v>22</v>
      </c>
      <c r="E94" s="12">
        <f t="shared" si="24"/>
        <v>22</v>
      </c>
      <c r="F94" s="12">
        <v>6</v>
      </c>
      <c r="G94" s="12">
        <v>15</v>
      </c>
      <c r="H94" s="12">
        <v>0</v>
      </c>
      <c r="I94" s="12">
        <v>1</v>
      </c>
      <c r="J94" s="12">
        <v>0</v>
      </c>
      <c r="K94" s="38">
        <v>14</v>
      </c>
      <c r="L94" s="38">
        <f t="shared" si="25"/>
        <v>14</v>
      </c>
      <c r="M94" s="38">
        <v>2</v>
      </c>
      <c r="N94" s="38">
        <v>10</v>
      </c>
      <c r="O94" s="38">
        <v>0</v>
      </c>
      <c r="P94" s="38">
        <v>2</v>
      </c>
      <c r="Q94" s="38">
        <v>0</v>
      </c>
      <c r="R94" s="38">
        <v>26</v>
      </c>
    </row>
    <row r="95" spans="1:18" ht="21" customHeight="1" x14ac:dyDescent="0.2">
      <c r="A95" s="15" t="s">
        <v>100</v>
      </c>
      <c r="B95" s="15"/>
      <c r="C95" s="14">
        <f t="shared" ref="C95:R95" si="26">SUM(C96:C103)</f>
        <v>6084</v>
      </c>
      <c r="D95" s="14">
        <f t="shared" si="26"/>
        <v>3812</v>
      </c>
      <c r="E95" s="14">
        <f t="shared" si="26"/>
        <v>3558</v>
      </c>
      <c r="F95" s="14">
        <f t="shared" si="26"/>
        <v>400</v>
      </c>
      <c r="G95" s="14">
        <f t="shared" si="26"/>
        <v>3085</v>
      </c>
      <c r="H95" s="14">
        <f t="shared" si="26"/>
        <v>21</v>
      </c>
      <c r="I95" s="14">
        <f t="shared" si="26"/>
        <v>52</v>
      </c>
      <c r="J95" s="14">
        <f t="shared" si="26"/>
        <v>254</v>
      </c>
      <c r="K95" s="39">
        <f t="shared" si="26"/>
        <v>3883</v>
      </c>
      <c r="L95" s="39">
        <f t="shared" si="26"/>
        <v>3666</v>
      </c>
      <c r="M95" s="39">
        <f t="shared" si="26"/>
        <v>347</v>
      </c>
      <c r="N95" s="39">
        <f t="shared" si="26"/>
        <v>3191</v>
      </c>
      <c r="O95" s="39">
        <f t="shared" si="26"/>
        <v>16</v>
      </c>
      <c r="P95" s="39">
        <f t="shared" si="26"/>
        <v>112</v>
      </c>
      <c r="Q95" s="39">
        <f t="shared" si="26"/>
        <v>217</v>
      </c>
      <c r="R95" s="39">
        <f t="shared" si="26"/>
        <v>6020</v>
      </c>
    </row>
    <row r="96" spans="1:18" ht="21" customHeight="1" x14ac:dyDescent="0.2">
      <c r="A96" s="13"/>
      <c r="B96" s="13" t="s">
        <v>101</v>
      </c>
      <c r="C96" s="12">
        <v>1062</v>
      </c>
      <c r="D96" s="12">
        <v>541</v>
      </c>
      <c r="E96" s="12">
        <f t="shared" ref="E96:E103" si="27">SUM(D96-J96)</f>
        <v>498</v>
      </c>
      <c r="F96" s="12">
        <v>69</v>
      </c>
      <c r="G96" s="12">
        <v>421</v>
      </c>
      <c r="H96" s="12">
        <v>3</v>
      </c>
      <c r="I96" s="12">
        <v>5</v>
      </c>
      <c r="J96" s="12">
        <v>43</v>
      </c>
      <c r="K96" s="38">
        <v>562</v>
      </c>
      <c r="L96" s="38">
        <f t="shared" ref="L96:L103" si="28">SUM(K96-Q96)</f>
        <v>527</v>
      </c>
      <c r="M96" s="38">
        <v>61</v>
      </c>
      <c r="N96" s="38">
        <v>454</v>
      </c>
      <c r="O96" s="38">
        <v>4</v>
      </c>
      <c r="P96" s="38">
        <v>8</v>
      </c>
      <c r="Q96" s="38">
        <v>35</v>
      </c>
      <c r="R96" s="38">
        <v>1037</v>
      </c>
    </row>
    <row r="97" spans="1:18" x14ac:dyDescent="0.2">
      <c r="A97" s="13"/>
      <c r="B97" s="13" t="s">
        <v>102</v>
      </c>
      <c r="C97" s="12">
        <v>1000</v>
      </c>
      <c r="D97" s="12">
        <v>535</v>
      </c>
      <c r="E97" s="12">
        <f t="shared" si="27"/>
        <v>490</v>
      </c>
      <c r="F97" s="12">
        <v>49</v>
      </c>
      <c r="G97" s="12">
        <v>436</v>
      </c>
      <c r="H97" s="12">
        <v>4</v>
      </c>
      <c r="I97" s="12">
        <v>1</v>
      </c>
      <c r="J97" s="12">
        <v>45</v>
      </c>
      <c r="K97" s="38">
        <v>621</v>
      </c>
      <c r="L97" s="38">
        <f t="shared" si="28"/>
        <v>603</v>
      </c>
      <c r="M97" s="38">
        <v>52</v>
      </c>
      <c r="N97" s="38">
        <v>541</v>
      </c>
      <c r="O97" s="38">
        <v>4</v>
      </c>
      <c r="P97" s="38">
        <v>6</v>
      </c>
      <c r="Q97" s="38">
        <v>18</v>
      </c>
      <c r="R97" s="38">
        <v>911</v>
      </c>
    </row>
    <row r="98" spans="1:18" x14ac:dyDescent="0.2">
      <c r="A98" s="13"/>
      <c r="B98" s="13" t="s">
        <v>103</v>
      </c>
      <c r="C98" s="12">
        <v>1317</v>
      </c>
      <c r="D98" s="12">
        <v>1102</v>
      </c>
      <c r="E98" s="12">
        <f t="shared" si="27"/>
        <v>1060</v>
      </c>
      <c r="F98" s="12">
        <v>98</v>
      </c>
      <c r="G98" s="12">
        <v>947</v>
      </c>
      <c r="H98" s="12">
        <v>6</v>
      </c>
      <c r="I98" s="12">
        <v>9</v>
      </c>
      <c r="J98" s="12">
        <v>42</v>
      </c>
      <c r="K98" s="38">
        <v>1080</v>
      </c>
      <c r="L98" s="38">
        <f t="shared" si="28"/>
        <v>1032</v>
      </c>
      <c r="M98" s="38">
        <v>76</v>
      </c>
      <c r="N98" s="38">
        <v>941</v>
      </c>
      <c r="O98" s="38">
        <v>3</v>
      </c>
      <c r="P98" s="38">
        <v>12</v>
      </c>
      <c r="Q98" s="38">
        <v>48</v>
      </c>
      <c r="R98" s="38">
        <v>1352</v>
      </c>
    </row>
    <row r="99" spans="1:18" x14ac:dyDescent="0.2">
      <c r="A99" s="13"/>
      <c r="B99" s="13" t="s">
        <v>104</v>
      </c>
      <c r="C99" s="12">
        <v>475</v>
      </c>
      <c r="D99" s="12">
        <v>276</v>
      </c>
      <c r="E99" s="12">
        <f t="shared" si="27"/>
        <v>253</v>
      </c>
      <c r="F99" s="12">
        <v>61</v>
      </c>
      <c r="G99" s="12">
        <v>185</v>
      </c>
      <c r="H99" s="12">
        <v>0</v>
      </c>
      <c r="I99" s="12">
        <v>7</v>
      </c>
      <c r="J99" s="12">
        <v>23</v>
      </c>
      <c r="K99" s="38">
        <v>278</v>
      </c>
      <c r="L99" s="38">
        <f t="shared" si="28"/>
        <v>249</v>
      </c>
      <c r="M99" s="38">
        <v>36</v>
      </c>
      <c r="N99" s="38">
        <v>189</v>
      </c>
      <c r="O99" s="38">
        <v>2</v>
      </c>
      <c r="P99" s="38">
        <v>22</v>
      </c>
      <c r="Q99" s="38">
        <v>29</v>
      </c>
      <c r="R99" s="38">
        <v>474</v>
      </c>
    </row>
    <row r="100" spans="1:18" x14ac:dyDescent="0.2">
      <c r="A100" s="13"/>
      <c r="B100" s="13" t="s">
        <v>105</v>
      </c>
      <c r="C100" s="12">
        <v>246</v>
      </c>
      <c r="D100" s="12">
        <v>136</v>
      </c>
      <c r="E100" s="12">
        <f t="shared" si="27"/>
        <v>109</v>
      </c>
      <c r="F100" s="12">
        <v>7</v>
      </c>
      <c r="G100" s="12">
        <v>98</v>
      </c>
      <c r="H100" s="12">
        <v>2</v>
      </c>
      <c r="I100" s="12">
        <v>2</v>
      </c>
      <c r="J100" s="12">
        <v>27</v>
      </c>
      <c r="K100" s="38">
        <v>145</v>
      </c>
      <c r="L100" s="38">
        <f t="shared" si="28"/>
        <v>121</v>
      </c>
      <c r="M100" s="38">
        <v>9</v>
      </c>
      <c r="N100" s="38">
        <v>98</v>
      </c>
      <c r="O100" s="38">
        <v>1</v>
      </c>
      <c r="P100" s="38">
        <v>13</v>
      </c>
      <c r="Q100" s="38">
        <v>24</v>
      </c>
      <c r="R100" s="38">
        <v>238</v>
      </c>
    </row>
    <row r="101" spans="1:18" x14ac:dyDescent="0.2">
      <c r="A101" s="13"/>
      <c r="B101" s="13" t="s">
        <v>106</v>
      </c>
      <c r="C101" s="12">
        <v>782</v>
      </c>
      <c r="D101" s="12">
        <v>401</v>
      </c>
      <c r="E101" s="12">
        <f t="shared" si="27"/>
        <v>366</v>
      </c>
      <c r="F101" s="12">
        <v>48</v>
      </c>
      <c r="G101" s="12">
        <v>303</v>
      </c>
      <c r="H101" s="12">
        <v>5</v>
      </c>
      <c r="I101" s="12">
        <v>10</v>
      </c>
      <c r="J101" s="12">
        <v>35</v>
      </c>
      <c r="K101" s="38">
        <v>405</v>
      </c>
      <c r="L101" s="38">
        <f t="shared" si="28"/>
        <v>373</v>
      </c>
      <c r="M101" s="38">
        <v>57</v>
      </c>
      <c r="N101" s="38">
        <v>282</v>
      </c>
      <c r="O101" s="38">
        <v>0</v>
      </c>
      <c r="P101" s="38">
        <v>34</v>
      </c>
      <c r="Q101" s="38">
        <v>32</v>
      </c>
      <c r="R101" s="38">
        <v>775</v>
      </c>
    </row>
    <row r="102" spans="1:18" x14ac:dyDescent="0.2">
      <c r="A102" s="13"/>
      <c r="B102" s="13" t="s">
        <v>107</v>
      </c>
      <c r="C102" s="12">
        <v>863</v>
      </c>
      <c r="D102" s="12">
        <v>615</v>
      </c>
      <c r="E102" s="12">
        <f t="shared" si="27"/>
        <v>584</v>
      </c>
      <c r="F102" s="12">
        <v>63</v>
      </c>
      <c r="G102" s="12">
        <v>504</v>
      </c>
      <c r="H102" s="12">
        <v>0</v>
      </c>
      <c r="I102" s="12">
        <v>17</v>
      </c>
      <c r="J102" s="12">
        <v>31</v>
      </c>
      <c r="K102" s="38">
        <v>558</v>
      </c>
      <c r="L102" s="38">
        <f t="shared" si="28"/>
        <v>540</v>
      </c>
      <c r="M102" s="38">
        <v>49</v>
      </c>
      <c r="N102" s="38">
        <v>475</v>
      </c>
      <c r="O102" s="38">
        <v>1</v>
      </c>
      <c r="P102" s="38">
        <v>15</v>
      </c>
      <c r="Q102" s="38">
        <v>18</v>
      </c>
      <c r="R102" s="38">
        <v>922</v>
      </c>
    </row>
    <row r="103" spans="1:18" x14ac:dyDescent="0.2">
      <c r="B103" s="13" t="s">
        <v>108</v>
      </c>
      <c r="C103" s="12">
        <v>339</v>
      </c>
      <c r="D103" s="12">
        <v>206</v>
      </c>
      <c r="E103" s="12">
        <f t="shared" si="27"/>
        <v>198</v>
      </c>
      <c r="F103" s="12">
        <v>5</v>
      </c>
      <c r="G103" s="12">
        <v>191</v>
      </c>
      <c r="H103" s="12">
        <v>1</v>
      </c>
      <c r="I103" s="12">
        <v>1</v>
      </c>
      <c r="J103" s="12">
        <v>8</v>
      </c>
      <c r="K103" s="38">
        <v>234</v>
      </c>
      <c r="L103" s="38">
        <f t="shared" si="28"/>
        <v>221</v>
      </c>
      <c r="M103" s="38">
        <v>7</v>
      </c>
      <c r="N103" s="38">
        <v>211</v>
      </c>
      <c r="O103" s="38">
        <v>1</v>
      </c>
      <c r="P103" s="38">
        <v>2</v>
      </c>
      <c r="Q103" s="38">
        <v>13</v>
      </c>
      <c r="R103" s="38">
        <v>311</v>
      </c>
    </row>
    <row r="104" spans="1:18" ht="21" customHeight="1" x14ac:dyDescent="0.2">
      <c r="A104" s="15" t="s">
        <v>109</v>
      </c>
      <c r="B104" s="15"/>
      <c r="C104" s="14">
        <f t="shared" ref="C104:R104" si="29">SUM(C105:C113)</f>
        <v>15285</v>
      </c>
      <c r="D104" s="14">
        <f t="shared" si="29"/>
        <v>6018</v>
      </c>
      <c r="E104" s="14">
        <f t="shared" si="29"/>
        <v>5421</v>
      </c>
      <c r="F104" s="14">
        <f t="shared" si="29"/>
        <v>588</v>
      </c>
      <c r="G104" s="14">
        <f t="shared" si="29"/>
        <v>4770</v>
      </c>
      <c r="H104" s="14">
        <f t="shared" si="29"/>
        <v>27</v>
      </c>
      <c r="I104" s="14">
        <f t="shared" si="29"/>
        <v>36</v>
      </c>
      <c r="J104" s="14">
        <f t="shared" si="29"/>
        <v>597</v>
      </c>
      <c r="K104" s="39">
        <f t="shared" si="29"/>
        <v>6815</v>
      </c>
      <c r="L104" s="39">
        <f t="shared" si="29"/>
        <v>6377</v>
      </c>
      <c r="M104" s="39">
        <f t="shared" si="29"/>
        <v>672</v>
      </c>
      <c r="N104" s="39">
        <f t="shared" si="29"/>
        <v>5637</v>
      </c>
      <c r="O104" s="39">
        <f t="shared" si="29"/>
        <v>37</v>
      </c>
      <c r="P104" s="39">
        <f t="shared" si="29"/>
        <v>31</v>
      </c>
      <c r="Q104" s="39">
        <f t="shared" si="29"/>
        <v>438</v>
      </c>
      <c r="R104" s="39">
        <f t="shared" si="29"/>
        <v>14489</v>
      </c>
    </row>
    <row r="105" spans="1:18" ht="21" customHeight="1" x14ac:dyDescent="0.2">
      <c r="A105" s="13"/>
      <c r="B105" s="13" t="s">
        <v>110</v>
      </c>
      <c r="C105" s="12">
        <v>1090</v>
      </c>
      <c r="D105" s="12">
        <v>494</v>
      </c>
      <c r="E105" s="12">
        <f t="shared" ref="E105:E113" si="30">SUM(D105-J105)</f>
        <v>468</v>
      </c>
      <c r="F105" s="12">
        <v>64</v>
      </c>
      <c r="G105" s="12">
        <v>396</v>
      </c>
      <c r="H105" s="12">
        <v>1</v>
      </c>
      <c r="I105" s="12">
        <v>7</v>
      </c>
      <c r="J105" s="12">
        <v>26</v>
      </c>
      <c r="K105" s="38">
        <v>524</v>
      </c>
      <c r="L105" s="38">
        <f t="shared" ref="L105:L113" si="31">SUM(K105-Q105)</f>
        <v>499</v>
      </c>
      <c r="M105" s="38">
        <v>72</v>
      </c>
      <c r="N105" s="38">
        <v>420</v>
      </c>
      <c r="O105" s="38">
        <v>4</v>
      </c>
      <c r="P105" s="38">
        <v>3</v>
      </c>
      <c r="Q105" s="38">
        <v>25</v>
      </c>
      <c r="R105" s="38">
        <v>1063</v>
      </c>
    </row>
    <row r="106" spans="1:18" x14ac:dyDescent="0.2">
      <c r="A106" s="13"/>
      <c r="B106" s="13" t="s">
        <v>111</v>
      </c>
      <c r="C106" s="12">
        <v>537</v>
      </c>
      <c r="D106" s="12">
        <v>176</v>
      </c>
      <c r="E106" s="12">
        <f t="shared" si="30"/>
        <v>159</v>
      </c>
      <c r="F106" s="12">
        <v>13</v>
      </c>
      <c r="G106" s="12">
        <v>144</v>
      </c>
      <c r="H106" s="12">
        <v>0</v>
      </c>
      <c r="I106" s="12">
        <v>2</v>
      </c>
      <c r="J106" s="12">
        <v>17</v>
      </c>
      <c r="K106" s="38">
        <v>237</v>
      </c>
      <c r="L106" s="38">
        <f t="shared" si="31"/>
        <v>216</v>
      </c>
      <c r="M106" s="38">
        <v>21</v>
      </c>
      <c r="N106" s="38">
        <v>190</v>
      </c>
      <c r="O106" s="38">
        <v>2</v>
      </c>
      <c r="P106" s="38">
        <v>3</v>
      </c>
      <c r="Q106" s="38">
        <v>21</v>
      </c>
      <c r="R106" s="38">
        <v>475</v>
      </c>
    </row>
    <row r="107" spans="1:18" x14ac:dyDescent="0.2">
      <c r="A107" s="13"/>
      <c r="B107" s="13" t="s">
        <v>112</v>
      </c>
      <c r="C107" s="12">
        <v>886</v>
      </c>
      <c r="D107" s="12">
        <v>427</v>
      </c>
      <c r="E107" s="12">
        <f t="shared" si="30"/>
        <v>411</v>
      </c>
      <c r="F107" s="12">
        <v>21</v>
      </c>
      <c r="G107" s="12">
        <v>389</v>
      </c>
      <c r="H107" s="12">
        <v>0</v>
      </c>
      <c r="I107" s="12">
        <v>1</v>
      </c>
      <c r="J107" s="12">
        <v>16</v>
      </c>
      <c r="K107" s="38">
        <v>462</v>
      </c>
      <c r="L107" s="38">
        <f t="shared" si="31"/>
        <v>441</v>
      </c>
      <c r="M107" s="38">
        <v>40</v>
      </c>
      <c r="N107" s="38">
        <v>400</v>
      </c>
      <c r="O107" s="38">
        <v>1</v>
      </c>
      <c r="P107" s="38">
        <v>0</v>
      </c>
      <c r="Q107" s="38">
        <v>21</v>
      </c>
      <c r="R107" s="38">
        <v>852</v>
      </c>
    </row>
    <row r="108" spans="1:18" x14ac:dyDescent="0.2">
      <c r="A108" s="13"/>
      <c r="B108" s="13" t="s">
        <v>113</v>
      </c>
      <c r="C108" s="12">
        <v>796</v>
      </c>
      <c r="D108" s="12">
        <v>350</v>
      </c>
      <c r="E108" s="12">
        <f t="shared" si="30"/>
        <v>326</v>
      </c>
      <c r="F108" s="12">
        <v>44</v>
      </c>
      <c r="G108" s="12">
        <v>274</v>
      </c>
      <c r="H108" s="12">
        <v>2</v>
      </c>
      <c r="I108" s="12">
        <v>6</v>
      </c>
      <c r="J108" s="12">
        <v>24</v>
      </c>
      <c r="K108" s="38">
        <v>387</v>
      </c>
      <c r="L108" s="38">
        <f t="shared" si="31"/>
        <v>343</v>
      </c>
      <c r="M108" s="38">
        <v>58</v>
      </c>
      <c r="N108" s="38">
        <v>276</v>
      </c>
      <c r="O108" s="38">
        <v>3</v>
      </c>
      <c r="P108" s="38">
        <v>6</v>
      </c>
      <c r="Q108" s="38">
        <v>44</v>
      </c>
      <c r="R108" s="38">
        <v>760</v>
      </c>
    </row>
    <row r="109" spans="1:18" x14ac:dyDescent="0.2">
      <c r="A109" s="13"/>
      <c r="B109" s="13" t="s">
        <v>114</v>
      </c>
      <c r="C109" s="12">
        <v>3949</v>
      </c>
      <c r="D109" s="12">
        <v>1577</v>
      </c>
      <c r="E109" s="12">
        <f t="shared" si="30"/>
        <v>1338</v>
      </c>
      <c r="F109" s="12">
        <v>139</v>
      </c>
      <c r="G109" s="12">
        <v>1181</v>
      </c>
      <c r="H109" s="12">
        <v>12</v>
      </c>
      <c r="I109" s="12">
        <v>6</v>
      </c>
      <c r="J109" s="12">
        <v>239</v>
      </c>
      <c r="K109" s="38">
        <v>1743</v>
      </c>
      <c r="L109" s="38">
        <f t="shared" si="31"/>
        <v>1640</v>
      </c>
      <c r="M109" s="38">
        <v>165</v>
      </c>
      <c r="N109" s="38">
        <v>1460</v>
      </c>
      <c r="O109" s="38">
        <v>11</v>
      </c>
      <c r="P109" s="38">
        <v>4</v>
      </c>
      <c r="Q109" s="38">
        <v>103</v>
      </c>
      <c r="R109" s="38">
        <v>3785</v>
      </c>
    </row>
    <row r="110" spans="1:18" x14ac:dyDescent="0.2">
      <c r="A110" s="13"/>
      <c r="B110" s="13" t="s">
        <v>115</v>
      </c>
      <c r="C110" s="12">
        <v>4556</v>
      </c>
      <c r="D110" s="12">
        <v>1444</v>
      </c>
      <c r="E110" s="12">
        <f t="shared" si="30"/>
        <v>1351</v>
      </c>
      <c r="F110" s="12">
        <v>106</v>
      </c>
      <c r="G110" s="12">
        <v>1236</v>
      </c>
      <c r="H110" s="12">
        <v>6</v>
      </c>
      <c r="I110" s="12">
        <v>3</v>
      </c>
      <c r="J110" s="12">
        <v>93</v>
      </c>
      <c r="K110" s="38">
        <v>1918</v>
      </c>
      <c r="L110" s="38">
        <f t="shared" si="31"/>
        <v>1814</v>
      </c>
      <c r="M110" s="38">
        <v>168</v>
      </c>
      <c r="N110" s="38">
        <v>1632</v>
      </c>
      <c r="O110" s="38">
        <v>10</v>
      </c>
      <c r="P110" s="38">
        <v>4</v>
      </c>
      <c r="Q110" s="38">
        <v>104</v>
      </c>
      <c r="R110" s="38">
        <v>4077</v>
      </c>
    </row>
    <row r="111" spans="1:18" x14ac:dyDescent="0.2">
      <c r="A111" s="13"/>
      <c r="B111" s="13" t="s">
        <v>116</v>
      </c>
      <c r="C111" s="12">
        <v>1887</v>
      </c>
      <c r="D111" s="12">
        <v>812</v>
      </c>
      <c r="E111" s="12">
        <f t="shared" si="30"/>
        <v>677</v>
      </c>
      <c r="F111" s="12">
        <v>88</v>
      </c>
      <c r="G111" s="12">
        <v>580</v>
      </c>
      <c r="H111" s="12">
        <v>3</v>
      </c>
      <c r="I111" s="12">
        <v>6</v>
      </c>
      <c r="J111" s="12">
        <v>135</v>
      </c>
      <c r="K111" s="38">
        <v>830</v>
      </c>
      <c r="L111" s="38">
        <f t="shared" si="31"/>
        <v>762</v>
      </c>
      <c r="M111" s="38">
        <v>77</v>
      </c>
      <c r="N111" s="38">
        <v>677</v>
      </c>
      <c r="O111" s="38">
        <v>5</v>
      </c>
      <c r="P111" s="38">
        <v>3</v>
      </c>
      <c r="Q111" s="38">
        <v>68</v>
      </c>
      <c r="R111" s="38">
        <v>1869</v>
      </c>
    </row>
    <row r="112" spans="1:18" x14ac:dyDescent="0.2">
      <c r="B112" s="13" t="s">
        <v>117</v>
      </c>
      <c r="C112" s="12">
        <v>754</v>
      </c>
      <c r="D112" s="12">
        <v>279</v>
      </c>
      <c r="E112" s="12">
        <f t="shared" si="30"/>
        <v>253</v>
      </c>
      <c r="F112" s="12">
        <v>53</v>
      </c>
      <c r="G112" s="12">
        <v>197</v>
      </c>
      <c r="H112" s="12">
        <v>2</v>
      </c>
      <c r="I112" s="12">
        <v>1</v>
      </c>
      <c r="J112" s="12">
        <v>26</v>
      </c>
      <c r="K112" s="38">
        <v>297</v>
      </c>
      <c r="L112" s="38">
        <f t="shared" si="31"/>
        <v>270</v>
      </c>
      <c r="M112" s="38">
        <v>41</v>
      </c>
      <c r="N112" s="38">
        <v>225</v>
      </c>
      <c r="O112" s="38">
        <v>1</v>
      </c>
      <c r="P112" s="38">
        <v>3</v>
      </c>
      <c r="Q112" s="38">
        <v>27</v>
      </c>
      <c r="R112" s="38">
        <v>736</v>
      </c>
    </row>
    <row r="113" spans="1:18" x14ac:dyDescent="0.2">
      <c r="B113" s="13" t="s">
        <v>118</v>
      </c>
      <c r="C113" s="12">
        <v>830</v>
      </c>
      <c r="D113" s="12">
        <v>459</v>
      </c>
      <c r="E113" s="12">
        <f t="shared" si="30"/>
        <v>438</v>
      </c>
      <c r="F113" s="12">
        <v>60</v>
      </c>
      <c r="G113" s="12">
        <v>373</v>
      </c>
      <c r="H113" s="12">
        <v>1</v>
      </c>
      <c r="I113" s="12">
        <v>4</v>
      </c>
      <c r="J113" s="12">
        <v>21</v>
      </c>
      <c r="K113" s="38">
        <v>417</v>
      </c>
      <c r="L113" s="38">
        <f t="shared" si="31"/>
        <v>392</v>
      </c>
      <c r="M113" s="38">
        <v>30</v>
      </c>
      <c r="N113" s="38">
        <v>357</v>
      </c>
      <c r="O113" s="38">
        <v>0</v>
      </c>
      <c r="P113" s="38">
        <v>5</v>
      </c>
      <c r="Q113" s="38">
        <v>25</v>
      </c>
      <c r="R113" s="38">
        <v>872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40"/>
      <c r="L114" s="40"/>
      <c r="M114" s="40"/>
      <c r="N114" s="40"/>
      <c r="O114" s="40"/>
      <c r="P114" s="40"/>
      <c r="Q114" s="40"/>
      <c r="R114" s="40"/>
    </row>
    <row r="115" spans="1:18" x14ac:dyDescent="0.2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Q1</Quarter>
    <Year xmlns="adbf0efb-dbe3-4c6f-a043-a61cd902a429">2022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96A013-861C-49AE-B10E-DF5C9551E942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2.xml><?xml version="1.0" encoding="utf-8"?>
<ds:datastoreItem xmlns:ds="http://schemas.openxmlformats.org/officeDocument/2006/customXml" ds:itemID="{5DEF1F0B-6677-4758-8C90-656913615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DE37A-6524-4AF2-9284-1B52AD5D7E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</vt:lpstr>
      <vt:lpstr>'Table E-1'!Print_Area</vt:lpstr>
      <vt:lpstr>'Table E-1'!Print_Titles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2022-02-16T13:06:55Z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