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13_ncr:1_{A27E31B6-65A4-45DA-A0E8-46E6C9709A6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M104" i="3"/>
  <c r="L104" i="3"/>
  <c r="J104" i="3"/>
  <c r="H104" i="3"/>
  <c r="I104" i="3" s="1"/>
  <c r="F104" i="3"/>
  <c r="G104" i="3" s="1"/>
  <c r="E104" i="3"/>
  <c r="D104" i="3"/>
  <c r="C104" i="3"/>
  <c r="K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L68" i="3"/>
  <c r="M68" i="3" s="1"/>
  <c r="J68" i="3"/>
  <c r="H68" i="3"/>
  <c r="F68" i="3"/>
  <c r="D68" i="3"/>
  <c r="E68" i="3" s="1"/>
  <c r="C68" i="3"/>
  <c r="G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M60" i="3"/>
  <c r="L60" i="3"/>
  <c r="J60" i="3"/>
  <c r="K60" i="3" s="1"/>
  <c r="I60" i="3"/>
  <c r="H60" i="3"/>
  <c r="G60" i="3"/>
  <c r="F60" i="3"/>
  <c r="E60" i="3"/>
  <c r="D60" i="3"/>
  <c r="C60" i="3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M50" i="3"/>
  <c r="L50" i="3"/>
  <c r="J50" i="3"/>
  <c r="K50" i="3" s="1"/>
  <c r="I50" i="3"/>
  <c r="H50" i="3"/>
  <c r="F50" i="3"/>
  <c r="G50" i="3" s="1"/>
  <c r="E50" i="3"/>
  <c r="D50" i="3"/>
  <c r="C50" i="3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M40" i="3"/>
  <c r="L40" i="3"/>
  <c r="J40" i="3"/>
  <c r="K40" i="3" s="1"/>
  <c r="I40" i="3"/>
  <c r="H40" i="3"/>
  <c r="F40" i="3"/>
  <c r="G40" i="3" s="1"/>
  <c r="E40" i="3"/>
  <c r="D40" i="3"/>
  <c r="C40" i="3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M30" i="3"/>
  <c r="L30" i="3"/>
  <c r="J30" i="3"/>
  <c r="K30" i="3" s="1"/>
  <c r="I30" i="3"/>
  <c r="H30" i="3"/>
  <c r="F30" i="3"/>
  <c r="F8" i="3" s="1"/>
  <c r="E30" i="3"/>
  <c r="D30" i="3"/>
  <c r="C30" i="3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G23" i="3"/>
  <c r="F23" i="3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L16" i="3"/>
  <c r="M16" i="3" s="1"/>
  <c r="K16" i="3"/>
  <c r="J16" i="3"/>
  <c r="H16" i="3"/>
  <c r="I16" i="3" s="1"/>
  <c r="F16" i="3"/>
  <c r="D16" i="3"/>
  <c r="E16" i="3" s="1"/>
  <c r="C16" i="3"/>
  <c r="G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L10" i="3"/>
  <c r="L8" i="3" s="1"/>
  <c r="J10" i="3"/>
  <c r="H10" i="3"/>
  <c r="I10" i="3" s="1"/>
  <c r="G10" i="3"/>
  <c r="F10" i="3"/>
  <c r="D10" i="3"/>
  <c r="D8" i="3" s="1"/>
  <c r="C10" i="3"/>
  <c r="K10" i="3" s="1"/>
  <c r="J8" i="3"/>
  <c r="C8" i="3" l="1"/>
  <c r="G8" i="3" s="1"/>
  <c r="H8" i="3"/>
  <c r="I8" i="3" s="1"/>
  <c r="I68" i="3"/>
  <c r="E10" i="3"/>
  <c r="M10" i="3"/>
  <c r="G30" i="3"/>
  <c r="K68" i="3"/>
  <c r="K8" i="3" l="1"/>
  <c r="M8" i="3"/>
  <c r="E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<sst xmlns="http://schemas.openxmlformats.org/spreadsheetml/2006/main" count="130" uniqueCount="122">
  <si>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</si>
  <si>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March 31, 2020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</si>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</sst>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left" wrapText="1"/>
    </xf>
    <xf numFmtId="0" fontId="4" fillId="0" borderId="5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workbookViewId="0">
      <selection activeCell="A104" sqref="A104:XFD104"/>
    </sheetView>
  </sheetViews>
  <sheetFormatPr defaultRowHeight="13.2" x14ac:dyDescent="0.25"/>
  <cols>
    <col min="1" max="1" width="5" customWidth="1"/>
    <col min="2" max="2" width="5.6640625" customWidth="1"/>
    <col min="3" max="3" width="10.6640625" customWidth="1"/>
    <col min="4" max="4" width="12.44140625" customWidth="1"/>
    <col min="5" max="5" width="7.109375" customWidth="1"/>
    <col min="6" max="6" width="12.44140625" customWidth="1"/>
    <col min="7" max="7" width="7.109375" customWidth="1"/>
    <col min="8" max="8" width="12.44140625" customWidth="1"/>
    <col min="9" max="9" width="7.109375" customWidth="1"/>
    <col min="10" max="10" width="12.44140625" customWidth="1"/>
    <col min="11" max="11" width="7.109375" customWidth="1"/>
    <col min="12" max="12" width="12.44140625" customWidth="1"/>
    <col min="13" max="13" width="7.109375" customWidth="1"/>
  </cols>
  <sheetData>
    <row r="1" spans="1:21" s="1" customFormat="1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3"/>
      <c r="O1" s="3"/>
      <c r="P1" s="3"/>
      <c r="Q1" s="3"/>
      <c r="R1" s="3"/>
      <c r="S1" s="3"/>
      <c r="T1" s="3"/>
      <c r="U1" s="3"/>
    </row>
    <row r="2" spans="1:21" ht="15.6" x14ac:dyDescent="0.3">
      <c r="A2" s="20" t="s">
        <v>121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1" ht="15.6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1" x14ac:dyDescent="0.25">
      <c r="A4" s="30" t="s">
        <v>2</v>
      </c>
      <c r="B4" s="31"/>
      <c r="C4" s="32" t="s">
        <v>3</v>
      </c>
      <c r="D4" s="16" t="s">
        <v>4</v>
      </c>
      <c r="E4" s="22"/>
      <c r="F4" s="22"/>
      <c r="G4" s="22"/>
      <c r="H4" s="16" t="s">
        <v>5</v>
      </c>
      <c r="I4" s="22"/>
      <c r="J4" s="22"/>
      <c r="K4" s="22"/>
      <c r="L4" s="22"/>
      <c r="M4" s="22"/>
    </row>
    <row r="5" spans="1:21" ht="18" customHeight="1" x14ac:dyDescent="0.25">
      <c r="A5" s="33"/>
      <c r="B5" s="34"/>
      <c r="C5" s="35"/>
      <c r="D5" s="16" t="s">
        <v>6</v>
      </c>
      <c r="E5" s="17"/>
      <c r="F5" s="18" t="s">
        <v>7</v>
      </c>
      <c r="G5" s="18"/>
      <c r="H5" s="16" t="s">
        <v>8</v>
      </c>
      <c r="I5" s="17"/>
      <c r="J5" s="18" t="s">
        <v>9</v>
      </c>
      <c r="K5" s="23"/>
      <c r="L5" s="18" t="s">
        <v>10</v>
      </c>
      <c r="M5" s="18"/>
    </row>
    <row r="6" spans="1:21" ht="25.65" customHeight="1" x14ac:dyDescent="0.25">
      <c r="A6" s="36"/>
      <c r="B6" s="37"/>
      <c r="C6" s="38"/>
      <c r="D6" s="39" t="s">
        <v>11</v>
      </c>
      <c r="E6" s="39" t="s">
        <v>12</v>
      </c>
      <c r="F6" s="40" t="s">
        <v>11</v>
      </c>
      <c r="G6" s="40" t="s">
        <v>12</v>
      </c>
      <c r="H6" s="41" t="s">
        <v>11</v>
      </c>
      <c r="I6" s="42" t="s">
        <v>12</v>
      </c>
      <c r="J6" s="40" t="s">
        <v>11</v>
      </c>
      <c r="K6" s="39" t="s">
        <v>12</v>
      </c>
      <c r="L6" s="40" t="s">
        <v>11</v>
      </c>
      <c r="M6" s="41" t="s">
        <v>12</v>
      </c>
    </row>
    <row r="7" spans="1:21" ht="14.25" customHeight="1" x14ac:dyDescent="0.25"/>
    <row r="8" spans="1:21" s="28" customFormat="1" x14ac:dyDescent="0.25">
      <c r="A8" s="24" t="s">
        <v>13</v>
      </c>
      <c r="B8" s="24"/>
      <c r="C8" s="25">
        <f>SUM(D8,F8)</f>
        <v>109036</v>
      </c>
      <c r="D8" s="25">
        <f>SUM(D10,D16,D23,D30,D40,D50,D60,D68,D79,D95,D104)</f>
        <v>58016</v>
      </c>
      <c r="E8" s="26">
        <f>IF(D8=0,".0",D8/C8*100)</f>
        <v>53.208114751091387</v>
      </c>
      <c r="F8" s="25">
        <f>SUM(F10,F16,F23,F30,F40,F50,F60,F68,F79,F95,F104)</f>
        <v>51020</v>
      </c>
      <c r="G8" s="26">
        <f>IF(F8=0,".0",F8/C8*100)</f>
        <v>46.791885248908613</v>
      </c>
      <c r="H8" s="25">
        <f>SUM(H10,H16,H23,H30,H40,H50,H60,H68,H79,H95,H104)</f>
        <v>101376</v>
      </c>
      <c r="I8" s="26">
        <f>IF(H8=0,".0",H8/C8*100)</f>
        <v>92.97479731464837</v>
      </c>
      <c r="J8" s="25">
        <f>SUM(J10,J16,J23,J30,J40,J50,J60,J68,J79,J95,J104)</f>
        <v>2570</v>
      </c>
      <c r="K8" s="26">
        <f>IF(J8=0,".0",J8/C8*100)</f>
        <v>2.3570196999156243</v>
      </c>
      <c r="L8" s="25">
        <f>SUM(L10,L16,L23,L30,L40,L50,L60,L68,L79,L95,L104)</f>
        <v>5090</v>
      </c>
      <c r="M8" s="26">
        <f>IF(L8=0,".0",L8/C8*100)</f>
        <v>4.6681829854360029</v>
      </c>
      <c r="N8" s="27"/>
    </row>
    <row r="9" spans="1:21" s="28" customFormat="1" x14ac:dyDescent="0.25">
      <c r="C9" s="25"/>
      <c r="D9" s="25"/>
      <c r="E9" s="29"/>
      <c r="F9" s="25"/>
      <c r="G9" s="29"/>
      <c r="H9" s="25"/>
      <c r="I9" s="29"/>
      <c r="J9" s="25"/>
      <c r="K9" s="29"/>
      <c r="L9" s="25"/>
      <c r="M9" s="27"/>
      <c r="N9" s="27"/>
    </row>
    <row r="10" spans="1:21" s="28" customFormat="1" ht="21" customHeight="1" x14ac:dyDescent="0.25">
      <c r="A10" s="28" t="s">
        <v>14</v>
      </c>
      <c r="C10" s="25">
        <f>SUM(C11:C15)</f>
        <v>2495</v>
      </c>
      <c r="D10" s="25">
        <f>SUM(D11:D15)</f>
        <v>1623</v>
      </c>
      <c r="E10" s="26">
        <f t="shared" ref="E10:E73" si="0">IF(D10=0,".0",D10/C10*100)</f>
        <v>65.050100200400806</v>
      </c>
      <c r="F10" s="25">
        <f>SUM(F11:F15)</f>
        <v>872</v>
      </c>
      <c r="G10" s="26">
        <f t="shared" ref="G10:G73" si="1">IF(F10=0,".0",F10/C10*100)</f>
        <v>34.949899799599201</v>
      </c>
      <c r="H10" s="25">
        <f>SUM(H11:H15)</f>
        <v>2165</v>
      </c>
      <c r="I10" s="26">
        <f t="shared" ref="I10:I73" si="2">IF(H10=0,".0",H10/C10*100)</f>
        <v>86.773547094188373</v>
      </c>
      <c r="J10" s="25">
        <f>SUM(J11:J15)</f>
        <v>11</v>
      </c>
      <c r="K10" s="26">
        <f t="shared" ref="K10:K73" si="3">IF(J10=0,".0",J10/C10*100)</f>
        <v>0.4408817635270541</v>
      </c>
      <c r="L10" s="25">
        <f>SUM(L11:L15)</f>
        <v>319</v>
      </c>
      <c r="M10" s="26">
        <f t="shared" ref="M10:M73" si="4">IF(L10=0,".0",L10/C10*100)</f>
        <v>12.785571142284569</v>
      </c>
      <c r="N10" s="27"/>
    </row>
    <row r="11" spans="1:21" ht="21" customHeight="1" x14ac:dyDescent="0.25">
      <c r="A11" s="2"/>
      <c r="B11" s="2" t="s">
        <v>15</v>
      </c>
      <c r="C11" s="5">
        <v>264</v>
      </c>
      <c r="D11" s="5">
        <v>149</v>
      </c>
      <c r="E11" s="6">
        <f t="shared" si="0"/>
        <v>56.439393939393945</v>
      </c>
      <c r="F11" s="5">
        <v>115</v>
      </c>
      <c r="G11" s="6">
        <f t="shared" si="1"/>
        <v>43.560606060606062</v>
      </c>
      <c r="H11" s="5">
        <v>222</v>
      </c>
      <c r="I11" s="6">
        <f t="shared" si="2"/>
        <v>84.090909090909093</v>
      </c>
      <c r="J11" s="5">
        <v>3</v>
      </c>
      <c r="K11" s="6">
        <f t="shared" si="3"/>
        <v>1.1363636363636365</v>
      </c>
      <c r="L11" s="5">
        <v>39</v>
      </c>
      <c r="M11" s="6">
        <f t="shared" si="4"/>
        <v>14.772727272727273</v>
      </c>
      <c r="N11" s="4"/>
    </row>
    <row r="12" spans="1:21" x14ac:dyDescent="0.25">
      <c r="A12" s="2"/>
      <c r="B12" s="2" t="s">
        <v>16</v>
      </c>
      <c r="C12" s="5">
        <v>744</v>
      </c>
      <c r="D12" s="5">
        <v>435</v>
      </c>
      <c r="E12" s="6">
        <f t="shared" si="0"/>
        <v>58.467741935483872</v>
      </c>
      <c r="F12" s="5">
        <v>309</v>
      </c>
      <c r="G12" s="6">
        <f t="shared" si="1"/>
        <v>41.532258064516128</v>
      </c>
      <c r="H12" s="5">
        <v>539</v>
      </c>
      <c r="I12" s="6">
        <f t="shared" si="2"/>
        <v>72.446236559139791</v>
      </c>
      <c r="J12" s="5">
        <v>4</v>
      </c>
      <c r="K12" s="6">
        <f t="shared" si="3"/>
        <v>0.53763440860215062</v>
      </c>
      <c r="L12" s="5">
        <v>201</v>
      </c>
      <c r="M12" s="6">
        <f t="shared" si="4"/>
        <v>27.016129032258064</v>
      </c>
      <c r="N12" s="4"/>
    </row>
    <row r="13" spans="1:21" x14ac:dyDescent="0.25">
      <c r="A13" s="2"/>
      <c r="B13" s="2" t="s">
        <v>17</v>
      </c>
      <c r="C13" s="5">
        <v>263</v>
      </c>
      <c r="D13" s="5">
        <v>179</v>
      </c>
      <c r="E13" s="6">
        <f t="shared" si="0"/>
        <v>68.06083650190115</v>
      </c>
      <c r="F13" s="5">
        <v>84</v>
      </c>
      <c r="G13" s="6">
        <f t="shared" si="1"/>
        <v>31.939163498098861</v>
      </c>
      <c r="H13" s="5">
        <v>192</v>
      </c>
      <c r="I13" s="6">
        <f t="shared" si="2"/>
        <v>73.00380228136882</v>
      </c>
      <c r="J13" s="5">
        <v>2</v>
      </c>
      <c r="K13" s="6">
        <f t="shared" si="3"/>
        <v>0.76045627376425851</v>
      </c>
      <c r="L13" s="5">
        <v>69</v>
      </c>
      <c r="M13" s="6">
        <f t="shared" si="4"/>
        <v>26.235741444866921</v>
      </c>
      <c r="N13" s="4"/>
    </row>
    <row r="14" spans="1:21" x14ac:dyDescent="0.25">
      <c r="A14" s="2"/>
      <c r="B14" s="2" t="s">
        <v>18</v>
      </c>
      <c r="C14" s="5">
        <v>161</v>
      </c>
      <c r="D14" s="5">
        <v>93</v>
      </c>
      <c r="E14" s="6">
        <f t="shared" si="0"/>
        <v>57.763975155279503</v>
      </c>
      <c r="F14" s="5">
        <v>68</v>
      </c>
      <c r="G14" s="6">
        <f t="shared" si="1"/>
        <v>42.236024844720497</v>
      </c>
      <c r="H14" s="5">
        <v>158</v>
      </c>
      <c r="I14" s="6">
        <f t="shared" si="2"/>
        <v>98.136645962732914</v>
      </c>
      <c r="J14" s="5">
        <v>1</v>
      </c>
      <c r="K14" s="6">
        <f t="shared" si="3"/>
        <v>0.6211180124223602</v>
      </c>
      <c r="L14" s="5">
        <v>2</v>
      </c>
      <c r="M14" s="6">
        <f t="shared" si="4"/>
        <v>1.2422360248447204</v>
      </c>
      <c r="N14" s="4"/>
    </row>
    <row r="15" spans="1:21" x14ac:dyDescent="0.25">
      <c r="A15" s="2"/>
      <c r="B15" s="2" t="s">
        <v>19</v>
      </c>
      <c r="C15" s="5">
        <v>1063</v>
      </c>
      <c r="D15" s="5">
        <v>767</v>
      </c>
      <c r="E15" s="6">
        <f t="shared" si="0"/>
        <v>72.154280338664151</v>
      </c>
      <c r="F15" s="5">
        <v>296</v>
      </c>
      <c r="G15" s="6">
        <f t="shared" si="1"/>
        <v>27.845719661335842</v>
      </c>
      <c r="H15" s="5">
        <v>1054</v>
      </c>
      <c r="I15" s="6">
        <f t="shared" si="2"/>
        <v>99.153339604891812</v>
      </c>
      <c r="J15" s="5">
        <v>1</v>
      </c>
      <c r="K15" s="6">
        <f t="shared" si="3"/>
        <v>9.4073377234242708E-2</v>
      </c>
      <c r="L15" s="5">
        <v>8</v>
      </c>
      <c r="M15" s="6">
        <f t="shared" si="4"/>
        <v>0.75258701787394167</v>
      </c>
      <c r="N15" s="4"/>
    </row>
    <row r="16" spans="1:21" s="28" customFormat="1" ht="21" customHeight="1" x14ac:dyDescent="0.25">
      <c r="A16" s="28" t="s">
        <v>20</v>
      </c>
      <c r="C16" s="25">
        <f>SUM(C17:C22)</f>
        <v>3921</v>
      </c>
      <c r="D16" s="25">
        <f>SUM(D17:D22)</f>
        <v>3137</v>
      </c>
      <c r="E16" s="26">
        <f t="shared" si="0"/>
        <v>80.005100739607244</v>
      </c>
      <c r="F16" s="25">
        <f>SUM(F17:F22)</f>
        <v>784</v>
      </c>
      <c r="G16" s="26">
        <f t="shared" si="1"/>
        <v>19.994899260392756</v>
      </c>
      <c r="H16" s="25">
        <f>SUM(H17:H22)</f>
        <v>3745</v>
      </c>
      <c r="I16" s="26">
        <f t="shared" si="2"/>
        <v>95.511349145626113</v>
      </c>
      <c r="J16" s="25">
        <f>SUM(J17:J22)</f>
        <v>117</v>
      </c>
      <c r="K16" s="26">
        <f t="shared" si="3"/>
        <v>2.9839326702371842</v>
      </c>
      <c r="L16" s="25">
        <f>SUM(L17:L22)</f>
        <v>59</v>
      </c>
      <c r="M16" s="26">
        <f t="shared" si="4"/>
        <v>1.5047181841366999</v>
      </c>
      <c r="N16" s="27"/>
    </row>
    <row r="17" spans="1:14" ht="21" customHeight="1" x14ac:dyDescent="0.25">
      <c r="A17" s="2"/>
      <c r="B17" s="2" t="s">
        <v>21</v>
      </c>
      <c r="C17" s="5">
        <v>392</v>
      </c>
      <c r="D17" s="5">
        <v>268</v>
      </c>
      <c r="E17" s="6">
        <f t="shared" si="0"/>
        <v>68.367346938775512</v>
      </c>
      <c r="F17" s="5">
        <v>124</v>
      </c>
      <c r="G17" s="6">
        <f t="shared" si="1"/>
        <v>31.632653061224492</v>
      </c>
      <c r="H17" s="5">
        <v>325</v>
      </c>
      <c r="I17" s="6">
        <f t="shared" si="2"/>
        <v>82.908163265306129</v>
      </c>
      <c r="J17" s="5">
        <v>36</v>
      </c>
      <c r="K17" s="6">
        <f t="shared" si="3"/>
        <v>9.183673469387756</v>
      </c>
      <c r="L17" s="5">
        <v>31</v>
      </c>
      <c r="M17" s="6">
        <f t="shared" si="4"/>
        <v>7.9081632653061229</v>
      </c>
      <c r="N17" s="4"/>
    </row>
    <row r="18" spans="1:14" x14ac:dyDescent="0.25">
      <c r="A18" s="2"/>
      <c r="B18" s="2" t="s">
        <v>22</v>
      </c>
      <c r="C18" s="5">
        <v>397</v>
      </c>
      <c r="D18" s="5">
        <v>306</v>
      </c>
      <c r="E18" s="6">
        <f t="shared" si="0"/>
        <v>77.07808564231739</v>
      </c>
      <c r="F18" s="5">
        <v>91</v>
      </c>
      <c r="G18" s="6">
        <f t="shared" si="1"/>
        <v>22.921914357682617</v>
      </c>
      <c r="H18" s="5">
        <v>394</v>
      </c>
      <c r="I18" s="6">
        <f t="shared" si="2"/>
        <v>99.244332493702771</v>
      </c>
      <c r="J18" s="5">
        <v>1</v>
      </c>
      <c r="K18" s="6">
        <f t="shared" si="3"/>
        <v>0.25188916876574308</v>
      </c>
      <c r="L18" s="5">
        <v>2</v>
      </c>
      <c r="M18" s="6">
        <f t="shared" si="4"/>
        <v>0.50377833753148615</v>
      </c>
      <c r="N18" s="4"/>
    </row>
    <row r="19" spans="1:14" x14ac:dyDescent="0.25">
      <c r="A19" s="2"/>
      <c r="B19" s="2" t="s">
        <v>23</v>
      </c>
      <c r="C19" s="5">
        <v>823</v>
      </c>
      <c r="D19" s="5">
        <v>786</v>
      </c>
      <c r="E19" s="6">
        <f t="shared" si="0"/>
        <v>95.504252733900358</v>
      </c>
      <c r="F19" s="5">
        <v>37</v>
      </c>
      <c r="G19" s="6">
        <f t="shared" si="1"/>
        <v>4.4957472660996354</v>
      </c>
      <c r="H19" s="5">
        <v>807</v>
      </c>
      <c r="I19" s="6">
        <f t="shared" si="2"/>
        <v>98.055893074119069</v>
      </c>
      <c r="J19" s="5">
        <v>12</v>
      </c>
      <c r="K19" s="6">
        <f t="shared" si="3"/>
        <v>1.4580801944106925</v>
      </c>
      <c r="L19" s="5">
        <v>4</v>
      </c>
      <c r="M19" s="6">
        <f t="shared" si="4"/>
        <v>0.48602673147023084</v>
      </c>
      <c r="N19" s="4"/>
    </row>
    <row r="20" spans="1:14" x14ac:dyDescent="0.25">
      <c r="A20" s="2"/>
      <c r="B20" s="2" t="s">
        <v>24</v>
      </c>
      <c r="C20" s="5">
        <v>1570</v>
      </c>
      <c r="D20" s="5">
        <v>1239</v>
      </c>
      <c r="E20" s="6">
        <f t="shared" si="0"/>
        <v>78.917197452229303</v>
      </c>
      <c r="F20" s="5">
        <v>331</v>
      </c>
      <c r="G20" s="6">
        <f t="shared" si="1"/>
        <v>21.082802547770701</v>
      </c>
      <c r="H20" s="5">
        <v>1566</v>
      </c>
      <c r="I20" s="6">
        <f t="shared" si="2"/>
        <v>99.745222929936304</v>
      </c>
      <c r="J20" s="5">
        <v>3</v>
      </c>
      <c r="K20" s="6">
        <f t="shared" si="3"/>
        <v>0.19108280254777071</v>
      </c>
      <c r="L20" s="5">
        <v>1</v>
      </c>
      <c r="M20" s="6">
        <f t="shared" si="4"/>
        <v>6.3694267515923567E-2</v>
      </c>
      <c r="N20" s="4"/>
    </row>
    <row r="21" spans="1:14" x14ac:dyDescent="0.25">
      <c r="A21" s="2"/>
      <c r="B21" s="2" t="s">
        <v>25</v>
      </c>
      <c r="C21" s="5">
        <v>519</v>
      </c>
      <c r="D21" s="5">
        <v>379</v>
      </c>
      <c r="E21" s="6">
        <f t="shared" si="0"/>
        <v>73.02504816955684</v>
      </c>
      <c r="F21" s="5">
        <v>140</v>
      </c>
      <c r="G21" s="6">
        <f t="shared" si="1"/>
        <v>26.97495183044316</v>
      </c>
      <c r="H21" s="5">
        <v>457</v>
      </c>
      <c r="I21" s="6">
        <f t="shared" si="2"/>
        <v>88.053949903660893</v>
      </c>
      <c r="J21" s="5">
        <v>57</v>
      </c>
      <c r="K21" s="6">
        <f t="shared" si="3"/>
        <v>10.982658959537572</v>
      </c>
      <c r="L21" s="5">
        <v>5</v>
      </c>
      <c r="M21" s="6">
        <f t="shared" si="4"/>
        <v>0.96339113680154131</v>
      </c>
      <c r="N21" s="4"/>
    </row>
    <row r="22" spans="1:14" x14ac:dyDescent="0.25">
      <c r="A22" s="2"/>
      <c r="B22" s="2" t="s">
        <v>26</v>
      </c>
      <c r="C22" s="5">
        <v>220</v>
      </c>
      <c r="D22" s="5">
        <v>159</v>
      </c>
      <c r="E22" s="6">
        <f t="shared" si="0"/>
        <v>72.27272727272728</v>
      </c>
      <c r="F22" s="5">
        <v>61</v>
      </c>
      <c r="G22" s="6">
        <f t="shared" si="1"/>
        <v>27.727272727272727</v>
      </c>
      <c r="H22" s="5">
        <v>196</v>
      </c>
      <c r="I22" s="6">
        <f t="shared" si="2"/>
        <v>89.090909090909093</v>
      </c>
      <c r="J22" s="5">
        <v>8</v>
      </c>
      <c r="K22" s="6">
        <f t="shared" si="3"/>
        <v>3.6363636363636362</v>
      </c>
      <c r="L22" s="5">
        <v>16</v>
      </c>
      <c r="M22" s="6">
        <f t="shared" si="4"/>
        <v>7.2727272727272725</v>
      </c>
      <c r="N22" s="4"/>
    </row>
    <row r="23" spans="1:14" s="28" customFormat="1" ht="21" customHeight="1" x14ac:dyDescent="0.25">
      <c r="A23" s="28" t="s">
        <v>27</v>
      </c>
      <c r="C23" s="25">
        <f>SUM(C24:C29)</f>
        <v>3505</v>
      </c>
      <c r="D23" s="25">
        <f>SUM(D24:D29)</f>
        <v>2776</v>
      </c>
      <c r="E23" s="26">
        <f t="shared" si="0"/>
        <v>79.201141226818834</v>
      </c>
      <c r="F23" s="25">
        <f>SUM(F24:F29)</f>
        <v>729</v>
      </c>
      <c r="G23" s="26">
        <f t="shared" si="1"/>
        <v>20.79885877318117</v>
      </c>
      <c r="H23" s="25">
        <f>SUM(H24:H29)</f>
        <v>3381</v>
      </c>
      <c r="I23" s="26">
        <f t="shared" si="2"/>
        <v>96.462196861626254</v>
      </c>
      <c r="J23" s="25">
        <f>SUM(J24:J29)</f>
        <v>91</v>
      </c>
      <c r="K23" s="26">
        <f t="shared" si="3"/>
        <v>2.5962910128388019</v>
      </c>
      <c r="L23" s="25">
        <f>SUM(L24:L29)</f>
        <v>33</v>
      </c>
      <c r="M23" s="26">
        <f t="shared" si="4"/>
        <v>0.94151212553495001</v>
      </c>
      <c r="N23" s="27"/>
    </row>
    <row r="24" spans="1:14" ht="21" customHeight="1" x14ac:dyDescent="0.25">
      <c r="B24" s="2" t="s">
        <v>28</v>
      </c>
      <c r="C24" s="5">
        <v>121</v>
      </c>
      <c r="D24" s="5">
        <v>55</v>
      </c>
      <c r="E24" s="6">
        <f t="shared" si="0"/>
        <v>45.454545454545453</v>
      </c>
      <c r="F24" s="5">
        <v>66</v>
      </c>
      <c r="G24" s="6">
        <f t="shared" si="1"/>
        <v>54.54545454545454</v>
      </c>
      <c r="H24" s="5">
        <v>92</v>
      </c>
      <c r="I24" s="6">
        <f t="shared" si="2"/>
        <v>76.033057851239676</v>
      </c>
      <c r="J24" s="5">
        <v>26</v>
      </c>
      <c r="K24" s="6">
        <f t="shared" si="3"/>
        <v>21.487603305785125</v>
      </c>
      <c r="L24" s="5">
        <v>3</v>
      </c>
      <c r="M24" s="6">
        <f t="shared" si="4"/>
        <v>2.4793388429752068</v>
      </c>
      <c r="N24" s="4"/>
    </row>
    <row r="25" spans="1:14" x14ac:dyDescent="0.25">
      <c r="A25" s="2"/>
      <c r="B25" s="2" t="s">
        <v>29</v>
      </c>
      <c r="C25" s="5">
        <v>1427</v>
      </c>
      <c r="D25" s="5">
        <v>1288</v>
      </c>
      <c r="E25" s="6">
        <f t="shared" si="0"/>
        <v>90.259285213735112</v>
      </c>
      <c r="F25" s="5">
        <v>139</v>
      </c>
      <c r="G25" s="6">
        <f t="shared" si="1"/>
        <v>9.7407147862648902</v>
      </c>
      <c r="H25" s="5">
        <v>1425</v>
      </c>
      <c r="I25" s="6">
        <f t="shared" si="2"/>
        <v>99.859845830413448</v>
      </c>
      <c r="J25" s="5">
        <v>0</v>
      </c>
      <c r="K25" s="6" t="str">
        <f t="shared" si="3"/>
        <v>.0</v>
      </c>
      <c r="L25" s="5">
        <v>2</v>
      </c>
      <c r="M25" s="6">
        <f t="shared" si="4"/>
        <v>0.1401541695865452</v>
      </c>
      <c r="N25" s="4"/>
    </row>
    <row r="26" spans="1:14" x14ac:dyDescent="0.25">
      <c r="A26" s="2"/>
      <c r="B26" s="2" t="s">
        <v>30</v>
      </c>
      <c r="C26" s="5">
        <v>772</v>
      </c>
      <c r="D26" s="5">
        <v>747</v>
      </c>
      <c r="E26" s="6">
        <f t="shared" si="0"/>
        <v>96.761658031088089</v>
      </c>
      <c r="F26" s="5">
        <v>25</v>
      </c>
      <c r="G26" s="6">
        <f t="shared" si="1"/>
        <v>3.2383419689119166</v>
      </c>
      <c r="H26" s="5">
        <v>745</v>
      </c>
      <c r="I26" s="6">
        <f t="shared" si="2"/>
        <v>96.502590673575128</v>
      </c>
      <c r="J26" s="5">
        <v>24</v>
      </c>
      <c r="K26" s="6">
        <f t="shared" si="3"/>
        <v>3.1088082901554404</v>
      </c>
      <c r="L26" s="5">
        <v>3</v>
      </c>
      <c r="M26" s="6">
        <f t="shared" si="4"/>
        <v>0.38860103626943004</v>
      </c>
      <c r="N26" s="4"/>
    </row>
    <row r="27" spans="1:14" x14ac:dyDescent="0.25">
      <c r="A27" s="2"/>
      <c r="B27" s="2" t="s">
        <v>31</v>
      </c>
      <c r="C27" s="5">
        <v>441</v>
      </c>
      <c r="D27" s="5">
        <v>186</v>
      </c>
      <c r="E27" s="6">
        <f t="shared" si="0"/>
        <v>42.176870748299322</v>
      </c>
      <c r="F27" s="5">
        <v>255</v>
      </c>
      <c r="G27" s="6">
        <f t="shared" si="1"/>
        <v>57.823129251700678</v>
      </c>
      <c r="H27" s="5">
        <v>426</v>
      </c>
      <c r="I27" s="6">
        <f t="shared" si="2"/>
        <v>96.598639455782305</v>
      </c>
      <c r="J27" s="5">
        <v>3</v>
      </c>
      <c r="K27" s="6">
        <f t="shared" si="3"/>
        <v>0.68027210884353739</v>
      </c>
      <c r="L27" s="5">
        <v>12</v>
      </c>
      <c r="M27" s="6">
        <f t="shared" si="4"/>
        <v>2.7210884353741496</v>
      </c>
      <c r="N27" s="4"/>
    </row>
    <row r="28" spans="1:14" x14ac:dyDescent="0.25">
      <c r="A28" s="2"/>
      <c r="B28" s="2" t="s">
        <v>32</v>
      </c>
      <c r="C28" s="5">
        <v>622</v>
      </c>
      <c r="D28" s="5">
        <v>426</v>
      </c>
      <c r="E28" s="6">
        <f t="shared" si="0"/>
        <v>68.488745980707392</v>
      </c>
      <c r="F28" s="5">
        <v>196</v>
      </c>
      <c r="G28" s="6">
        <f t="shared" si="1"/>
        <v>31.511254019292608</v>
      </c>
      <c r="H28" s="5">
        <v>598</v>
      </c>
      <c r="I28" s="6">
        <f t="shared" si="2"/>
        <v>96.141479099678463</v>
      </c>
      <c r="J28" s="5">
        <v>22</v>
      </c>
      <c r="K28" s="6">
        <f t="shared" si="3"/>
        <v>3.536977491961415</v>
      </c>
      <c r="L28" s="5">
        <v>2</v>
      </c>
      <c r="M28" s="6">
        <f t="shared" si="4"/>
        <v>0.32154340836012862</v>
      </c>
      <c r="N28" s="4"/>
    </row>
    <row r="29" spans="1:14" x14ac:dyDescent="0.25">
      <c r="A29" s="2"/>
      <c r="B29" s="2" t="s">
        <v>33</v>
      </c>
      <c r="C29" s="5">
        <v>122</v>
      </c>
      <c r="D29" s="5">
        <v>74</v>
      </c>
      <c r="E29" s="6">
        <f t="shared" si="0"/>
        <v>60.655737704918032</v>
      </c>
      <c r="F29" s="5">
        <v>48</v>
      </c>
      <c r="G29" s="6">
        <f t="shared" si="1"/>
        <v>39.344262295081968</v>
      </c>
      <c r="H29" s="5">
        <v>95</v>
      </c>
      <c r="I29" s="6">
        <f t="shared" si="2"/>
        <v>77.868852459016395</v>
      </c>
      <c r="J29" s="5">
        <v>16</v>
      </c>
      <c r="K29" s="6">
        <f t="shared" si="3"/>
        <v>13.114754098360656</v>
      </c>
      <c r="L29" s="5">
        <v>11</v>
      </c>
      <c r="M29" s="6">
        <f t="shared" si="4"/>
        <v>9.0163934426229506</v>
      </c>
      <c r="N29" s="4"/>
    </row>
    <row r="30" spans="1:14" s="28" customFormat="1" ht="21" customHeight="1" x14ac:dyDescent="0.25">
      <c r="A30" s="28" t="s">
        <v>34</v>
      </c>
      <c r="C30" s="25">
        <f>SUM(C31:C39)</f>
        <v>5853</v>
      </c>
      <c r="D30" s="25">
        <f>SUM(D31:D39)</f>
        <v>4245</v>
      </c>
      <c r="E30" s="26">
        <f t="shared" si="0"/>
        <v>72.526909277293697</v>
      </c>
      <c r="F30" s="25">
        <f>SUM(F31:F39)</f>
        <v>1608</v>
      </c>
      <c r="G30" s="26">
        <f t="shared" si="1"/>
        <v>27.473090722706306</v>
      </c>
      <c r="H30" s="25">
        <f>SUM(H31:H39)</f>
        <v>5028</v>
      </c>
      <c r="I30" s="26">
        <f t="shared" si="2"/>
        <v>85.904664274730905</v>
      </c>
      <c r="J30" s="25">
        <f>SUM(J31:J39)</f>
        <v>193</v>
      </c>
      <c r="K30" s="26">
        <f t="shared" si="3"/>
        <v>3.2974542969417397</v>
      </c>
      <c r="L30" s="25">
        <f>SUM(L31:L39)</f>
        <v>632</v>
      </c>
      <c r="M30" s="26">
        <f t="shared" si="4"/>
        <v>10.797881428327354</v>
      </c>
      <c r="N30" s="27"/>
    </row>
    <row r="31" spans="1:14" ht="21" customHeight="1" x14ac:dyDescent="0.25">
      <c r="A31" s="2"/>
      <c r="B31" s="2" t="s">
        <v>35</v>
      </c>
      <c r="C31" s="5">
        <v>649</v>
      </c>
      <c r="D31" s="5">
        <v>627</v>
      </c>
      <c r="E31" s="6">
        <f t="shared" si="0"/>
        <v>96.610169491525426</v>
      </c>
      <c r="F31" s="5">
        <v>22</v>
      </c>
      <c r="G31" s="6">
        <f t="shared" si="1"/>
        <v>3.3898305084745761</v>
      </c>
      <c r="H31" s="5">
        <v>611</v>
      </c>
      <c r="I31" s="6">
        <f t="shared" si="2"/>
        <v>94.144838212634824</v>
      </c>
      <c r="J31" s="5">
        <v>9</v>
      </c>
      <c r="K31" s="6">
        <f t="shared" si="3"/>
        <v>1.386748844375963</v>
      </c>
      <c r="L31" s="5">
        <v>29</v>
      </c>
      <c r="M31" s="6">
        <f t="shared" si="4"/>
        <v>4.4684129429892137</v>
      </c>
      <c r="N31" s="4"/>
    </row>
    <row r="32" spans="1:14" x14ac:dyDescent="0.25">
      <c r="A32" s="2"/>
      <c r="B32" s="2" t="s">
        <v>36</v>
      </c>
      <c r="C32" s="5">
        <v>1063</v>
      </c>
      <c r="D32" s="5">
        <v>637</v>
      </c>
      <c r="E32" s="6">
        <f t="shared" si="0"/>
        <v>59.924741298212602</v>
      </c>
      <c r="F32" s="5">
        <v>426</v>
      </c>
      <c r="G32" s="6">
        <f t="shared" si="1"/>
        <v>40.075258701787391</v>
      </c>
      <c r="H32" s="5">
        <v>810</v>
      </c>
      <c r="I32" s="6">
        <f t="shared" si="2"/>
        <v>76.1994355597366</v>
      </c>
      <c r="J32" s="5">
        <v>4</v>
      </c>
      <c r="K32" s="6">
        <f t="shared" si="3"/>
        <v>0.37629350893697083</v>
      </c>
      <c r="L32" s="5">
        <v>249</v>
      </c>
      <c r="M32" s="6">
        <f t="shared" si="4"/>
        <v>23.424270931326436</v>
      </c>
      <c r="N32" s="4"/>
    </row>
    <row r="33" spans="1:14" x14ac:dyDescent="0.25">
      <c r="A33" s="2"/>
      <c r="B33" s="2" t="s">
        <v>37</v>
      </c>
      <c r="C33" s="5">
        <v>375</v>
      </c>
      <c r="D33" s="5">
        <v>363</v>
      </c>
      <c r="E33" s="6">
        <f t="shared" si="0"/>
        <v>96.8</v>
      </c>
      <c r="F33" s="5">
        <v>12</v>
      </c>
      <c r="G33" s="6">
        <f t="shared" si="1"/>
        <v>3.2</v>
      </c>
      <c r="H33" s="5">
        <v>363</v>
      </c>
      <c r="I33" s="6">
        <f t="shared" si="2"/>
        <v>96.8</v>
      </c>
      <c r="J33" s="5">
        <v>0</v>
      </c>
      <c r="K33" s="6" t="str">
        <f t="shared" si="3"/>
        <v>.0</v>
      </c>
      <c r="L33" s="5">
        <v>12</v>
      </c>
      <c r="M33" s="6">
        <f t="shared" si="4"/>
        <v>3.2</v>
      </c>
      <c r="N33" s="4"/>
    </row>
    <row r="34" spans="1:14" x14ac:dyDescent="0.25">
      <c r="A34" s="2"/>
      <c r="B34" s="2" t="s">
        <v>38</v>
      </c>
      <c r="C34" s="5">
        <v>686</v>
      </c>
      <c r="D34" s="5">
        <v>489</v>
      </c>
      <c r="E34" s="6">
        <f t="shared" si="0"/>
        <v>71.282798833819243</v>
      </c>
      <c r="F34" s="5">
        <v>197</v>
      </c>
      <c r="G34" s="6">
        <f t="shared" si="1"/>
        <v>28.717201166180757</v>
      </c>
      <c r="H34" s="5">
        <v>572</v>
      </c>
      <c r="I34" s="6">
        <f t="shared" si="2"/>
        <v>83.381924198250729</v>
      </c>
      <c r="J34" s="5">
        <v>91</v>
      </c>
      <c r="K34" s="6">
        <f t="shared" si="3"/>
        <v>13.26530612244898</v>
      </c>
      <c r="L34" s="5">
        <v>23</v>
      </c>
      <c r="M34" s="6">
        <f t="shared" si="4"/>
        <v>3.3527696793002915</v>
      </c>
      <c r="N34" s="4"/>
    </row>
    <row r="35" spans="1:14" x14ac:dyDescent="0.25">
      <c r="A35" s="2"/>
      <c r="B35" s="2" t="s">
        <v>39</v>
      </c>
      <c r="C35" s="5">
        <v>778</v>
      </c>
      <c r="D35" s="5">
        <v>613</v>
      </c>
      <c r="E35" s="6">
        <f t="shared" si="0"/>
        <v>78.791773778920302</v>
      </c>
      <c r="F35" s="5">
        <v>165</v>
      </c>
      <c r="G35" s="6">
        <f t="shared" si="1"/>
        <v>21.208226221079691</v>
      </c>
      <c r="H35" s="5">
        <v>702</v>
      </c>
      <c r="I35" s="6">
        <f t="shared" si="2"/>
        <v>90.231362467866333</v>
      </c>
      <c r="J35" s="5">
        <v>21</v>
      </c>
      <c r="K35" s="6">
        <f t="shared" si="3"/>
        <v>2.6992287917737787</v>
      </c>
      <c r="L35" s="5">
        <v>55</v>
      </c>
      <c r="M35" s="6">
        <f t="shared" si="4"/>
        <v>7.069408740359898</v>
      </c>
      <c r="N35" s="4"/>
    </row>
    <row r="36" spans="1:14" x14ac:dyDescent="0.25">
      <c r="A36" s="2"/>
      <c r="B36" s="2" t="s">
        <v>40</v>
      </c>
      <c r="C36" s="5">
        <v>1318</v>
      </c>
      <c r="D36" s="5">
        <v>782</v>
      </c>
      <c r="E36" s="6">
        <f t="shared" si="0"/>
        <v>59.332321699544764</v>
      </c>
      <c r="F36" s="5">
        <v>536</v>
      </c>
      <c r="G36" s="6">
        <f t="shared" si="1"/>
        <v>40.667678300455236</v>
      </c>
      <c r="H36" s="5">
        <v>1130</v>
      </c>
      <c r="I36" s="6">
        <f t="shared" si="2"/>
        <v>85.735963581183611</v>
      </c>
      <c r="J36" s="5">
        <v>26</v>
      </c>
      <c r="K36" s="6">
        <f t="shared" si="3"/>
        <v>1.9726858877086493</v>
      </c>
      <c r="L36" s="5">
        <v>162</v>
      </c>
      <c r="M36" s="6">
        <f t="shared" si="4"/>
        <v>12.291350531107739</v>
      </c>
      <c r="N36" s="4"/>
    </row>
    <row r="37" spans="1:14" x14ac:dyDescent="0.25">
      <c r="A37" s="2"/>
      <c r="B37" s="2" t="s">
        <v>41</v>
      </c>
      <c r="C37" s="5">
        <v>361</v>
      </c>
      <c r="D37" s="5">
        <v>276</v>
      </c>
      <c r="E37" s="6">
        <f t="shared" si="0"/>
        <v>76.45429362880887</v>
      </c>
      <c r="F37" s="5">
        <v>85</v>
      </c>
      <c r="G37" s="6">
        <f t="shared" si="1"/>
        <v>23.545706371191137</v>
      </c>
      <c r="H37" s="5">
        <v>302</v>
      </c>
      <c r="I37" s="6">
        <f t="shared" si="2"/>
        <v>83.656509695290865</v>
      </c>
      <c r="J37" s="5">
        <v>22</v>
      </c>
      <c r="K37" s="6">
        <f t="shared" si="3"/>
        <v>6.094182825484765</v>
      </c>
      <c r="L37" s="5">
        <v>37</v>
      </c>
      <c r="M37" s="6">
        <f t="shared" si="4"/>
        <v>10.249307479224377</v>
      </c>
      <c r="N37" s="4"/>
    </row>
    <row r="38" spans="1:14" x14ac:dyDescent="0.25">
      <c r="A38" s="2"/>
      <c r="B38" s="2" t="s">
        <v>42</v>
      </c>
      <c r="C38" s="5">
        <v>291</v>
      </c>
      <c r="D38" s="5">
        <v>223</v>
      </c>
      <c r="E38" s="6">
        <f t="shared" si="0"/>
        <v>76.632302405498294</v>
      </c>
      <c r="F38" s="5">
        <v>68</v>
      </c>
      <c r="G38" s="6">
        <f t="shared" si="1"/>
        <v>23.367697594501717</v>
      </c>
      <c r="H38" s="5">
        <v>252</v>
      </c>
      <c r="I38" s="6">
        <f t="shared" si="2"/>
        <v>86.597938144329902</v>
      </c>
      <c r="J38" s="5">
        <v>19</v>
      </c>
      <c r="K38" s="6">
        <f t="shared" si="3"/>
        <v>6.5292096219931279</v>
      </c>
      <c r="L38" s="5">
        <v>20</v>
      </c>
      <c r="M38" s="6">
        <f t="shared" si="4"/>
        <v>6.8728522336769764</v>
      </c>
      <c r="N38" s="4"/>
    </row>
    <row r="39" spans="1:14" x14ac:dyDescent="0.25">
      <c r="A39" s="2"/>
      <c r="B39" s="2" t="s">
        <v>43</v>
      </c>
      <c r="C39" s="5">
        <v>332</v>
      </c>
      <c r="D39" s="5">
        <v>235</v>
      </c>
      <c r="E39" s="6">
        <f t="shared" si="0"/>
        <v>70.783132530120483</v>
      </c>
      <c r="F39" s="5">
        <v>97</v>
      </c>
      <c r="G39" s="6">
        <f t="shared" si="1"/>
        <v>29.216867469879521</v>
      </c>
      <c r="H39" s="5">
        <v>286</v>
      </c>
      <c r="I39" s="6">
        <f t="shared" si="2"/>
        <v>86.144578313253021</v>
      </c>
      <c r="J39" s="5">
        <v>1</v>
      </c>
      <c r="K39" s="6">
        <f t="shared" si="3"/>
        <v>0.30120481927710846</v>
      </c>
      <c r="L39" s="5">
        <v>45</v>
      </c>
      <c r="M39" s="6">
        <f t="shared" si="4"/>
        <v>13.554216867469879</v>
      </c>
      <c r="N39" s="4"/>
    </row>
    <row r="40" spans="1:14" s="28" customFormat="1" ht="21" customHeight="1" x14ac:dyDescent="0.25">
      <c r="A40" s="28" t="s">
        <v>44</v>
      </c>
      <c r="C40" s="25">
        <f>SUM(C41:C49)</f>
        <v>29762</v>
      </c>
      <c r="D40" s="25">
        <f>SUM(D41:D49)</f>
        <v>17221</v>
      </c>
      <c r="E40" s="26">
        <f t="shared" si="0"/>
        <v>57.862374840400513</v>
      </c>
      <c r="F40" s="25">
        <f>SUM(F41:F49)</f>
        <v>12541</v>
      </c>
      <c r="G40" s="26">
        <f t="shared" si="1"/>
        <v>42.137625159599487</v>
      </c>
      <c r="H40" s="25">
        <f>SUM(H41:H49)</f>
        <v>27497</v>
      </c>
      <c r="I40" s="26">
        <f t="shared" si="2"/>
        <v>92.389624353202066</v>
      </c>
      <c r="J40" s="25">
        <f>SUM(J41:J49)</f>
        <v>710</v>
      </c>
      <c r="K40" s="26">
        <f t="shared" si="3"/>
        <v>2.3855923661044285</v>
      </c>
      <c r="L40" s="25">
        <f>SUM(L41:L49)</f>
        <v>1555</v>
      </c>
      <c r="M40" s="26">
        <f t="shared" si="4"/>
        <v>5.2247832806935017</v>
      </c>
      <c r="N40" s="27"/>
    </row>
    <row r="41" spans="1:14" ht="21" customHeight="1" x14ac:dyDescent="0.25">
      <c r="A41" s="2"/>
      <c r="B41" s="2" t="s">
        <v>45</v>
      </c>
      <c r="C41" s="5">
        <v>336</v>
      </c>
      <c r="D41" s="5">
        <v>247</v>
      </c>
      <c r="E41" s="6">
        <f t="shared" si="0"/>
        <v>73.511904761904773</v>
      </c>
      <c r="F41" s="5">
        <v>89</v>
      </c>
      <c r="G41" s="6">
        <f t="shared" si="1"/>
        <v>26.488095238095237</v>
      </c>
      <c r="H41" s="5">
        <v>306</v>
      </c>
      <c r="I41" s="6">
        <f t="shared" si="2"/>
        <v>91.071428571428569</v>
      </c>
      <c r="J41" s="5">
        <v>22</v>
      </c>
      <c r="K41" s="6">
        <f t="shared" si="3"/>
        <v>6.5476190476190483</v>
      </c>
      <c r="L41" s="5">
        <v>8</v>
      </c>
      <c r="M41" s="6">
        <f t="shared" si="4"/>
        <v>2.3809523809523809</v>
      </c>
      <c r="N41" s="4"/>
    </row>
    <row r="42" spans="1:14" x14ac:dyDescent="0.25">
      <c r="A42" s="2"/>
      <c r="B42" s="2" t="s">
        <v>46</v>
      </c>
      <c r="C42" s="5">
        <v>189</v>
      </c>
      <c r="D42" s="5">
        <v>133</v>
      </c>
      <c r="E42" s="6">
        <f t="shared" si="0"/>
        <v>70.370370370370367</v>
      </c>
      <c r="F42" s="5">
        <v>56</v>
      </c>
      <c r="G42" s="6">
        <f t="shared" si="1"/>
        <v>29.629629629629626</v>
      </c>
      <c r="H42" s="5">
        <v>175</v>
      </c>
      <c r="I42" s="6">
        <f t="shared" si="2"/>
        <v>92.592592592592595</v>
      </c>
      <c r="J42" s="5">
        <v>4</v>
      </c>
      <c r="K42" s="6">
        <f t="shared" si="3"/>
        <v>2.1164021164021163</v>
      </c>
      <c r="L42" s="5">
        <v>10</v>
      </c>
      <c r="M42" s="6">
        <f t="shared" si="4"/>
        <v>5.2910052910052912</v>
      </c>
      <c r="N42" s="4"/>
    </row>
    <row r="43" spans="1:14" x14ac:dyDescent="0.25">
      <c r="A43" s="2"/>
      <c r="B43" s="2" t="s">
        <v>47</v>
      </c>
      <c r="C43" s="5">
        <v>384</v>
      </c>
      <c r="D43" s="5">
        <v>200</v>
      </c>
      <c r="E43" s="6">
        <f t="shared" si="0"/>
        <v>52.083333333333336</v>
      </c>
      <c r="F43" s="5">
        <v>184</v>
      </c>
      <c r="G43" s="6">
        <f t="shared" si="1"/>
        <v>47.916666666666671</v>
      </c>
      <c r="H43" s="5">
        <v>351</v>
      </c>
      <c r="I43" s="6">
        <f t="shared" si="2"/>
        <v>91.40625</v>
      </c>
      <c r="J43" s="5">
        <v>10</v>
      </c>
      <c r="K43" s="6">
        <f t="shared" si="3"/>
        <v>2.604166666666667</v>
      </c>
      <c r="L43" s="5">
        <v>23</v>
      </c>
      <c r="M43" s="6">
        <f t="shared" si="4"/>
        <v>5.9895833333333339</v>
      </c>
      <c r="N43" s="4"/>
    </row>
    <row r="44" spans="1:14" x14ac:dyDescent="0.25">
      <c r="A44" s="2"/>
      <c r="B44" s="2" t="s">
        <v>48</v>
      </c>
      <c r="C44" s="5">
        <v>177</v>
      </c>
      <c r="D44" s="5">
        <v>162</v>
      </c>
      <c r="E44" s="6">
        <f t="shared" si="0"/>
        <v>91.525423728813564</v>
      </c>
      <c r="F44" s="5">
        <v>15</v>
      </c>
      <c r="G44" s="6">
        <f t="shared" si="1"/>
        <v>8.4745762711864394</v>
      </c>
      <c r="H44" s="5">
        <v>137</v>
      </c>
      <c r="I44" s="6">
        <f t="shared" si="2"/>
        <v>77.401129943502823</v>
      </c>
      <c r="J44" s="5">
        <v>2</v>
      </c>
      <c r="K44" s="6">
        <f t="shared" si="3"/>
        <v>1.1299435028248588</v>
      </c>
      <c r="L44" s="5">
        <v>38</v>
      </c>
      <c r="M44" s="6">
        <f t="shared" si="4"/>
        <v>21.468926553672315</v>
      </c>
      <c r="N44" s="4"/>
    </row>
    <row r="45" spans="1:14" x14ac:dyDescent="0.25">
      <c r="A45" s="2"/>
      <c r="B45" s="2" t="s">
        <v>49</v>
      </c>
      <c r="C45" s="5">
        <v>506</v>
      </c>
      <c r="D45" s="5">
        <v>330</v>
      </c>
      <c r="E45" s="6">
        <f t="shared" si="0"/>
        <v>65.217391304347828</v>
      </c>
      <c r="F45" s="5">
        <v>176</v>
      </c>
      <c r="G45" s="6">
        <f t="shared" si="1"/>
        <v>34.782608695652172</v>
      </c>
      <c r="H45" s="5">
        <v>484</v>
      </c>
      <c r="I45" s="6">
        <f t="shared" si="2"/>
        <v>95.652173913043484</v>
      </c>
      <c r="J45" s="5">
        <v>3</v>
      </c>
      <c r="K45" s="6">
        <f t="shared" si="3"/>
        <v>0.59288537549407105</v>
      </c>
      <c r="L45" s="5">
        <v>19</v>
      </c>
      <c r="M45" s="6">
        <f t="shared" si="4"/>
        <v>3.7549407114624502</v>
      </c>
      <c r="N45" s="4"/>
    </row>
    <row r="46" spans="1:14" x14ac:dyDescent="0.25">
      <c r="A46" s="2"/>
      <c r="B46" s="2" t="s">
        <v>50</v>
      </c>
      <c r="C46" s="5">
        <v>1124</v>
      </c>
      <c r="D46" s="5">
        <v>944</v>
      </c>
      <c r="E46" s="6">
        <f t="shared" si="0"/>
        <v>83.985765124555158</v>
      </c>
      <c r="F46" s="5">
        <v>180</v>
      </c>
      <c r="G46" s="6">
        <f t="shared" si="1"/>
        <v>16.014234875444842</v>
      </c>
      <c r="H46" s="5">
        <v>1024</v>
      </c>
      <c r="I46" s="6">
        <f t="shared" si="2"/>
        <v>91.10320284697508</v>
      </c>
      <c r="J46" s="5">
        <v>40</v>
      </c>
      <c r="K46" s="6">
        <f t="shared" si="3"/>
        <v>3.5587188612099649</v>
      </c>
      <c r="L46" s="5">
        <v>60</v>
      </c>
      <c r="M46" s="6">
        <f t="shared" si="4"/>
        <v>5.3380782918149468</v>
      </c>
      <c r="N46" s="4"/>
    </row>
    <row r="47" spans="1:14" x14ac:dyDescent="0.25">
      <c r="A47" s="2"/>
      <c r="B47" s="2" t="s">
        <v>51</v>
      </c>
      <c r="C47" s="5">
        <v>911</v>
      </c>
      <c r="D47" s="5">
        <v>540</v>
      </c>
      <c r="E47" s="6">
        <f t="shared" si="0"/>
        <v>59.275521405049389</v>
      </c>
      <c r="F47" s="5">
        <v>371</v>
      </c>
      <c r="G47" s="6">
        <f t="shared" si="1"/>
        <v>40.724478594950604</v>
      </c>
      <c r="H47" s="5">
        <v>887</v>
      </c>
      <c r="I47" s="6">
        <f t="shared" si="2"/>
        <v>97.365532381997795</v>
      </c>
      <c r="J47" s="5">
        <v>15</v>
      </c>
      <c r="K47" s="6">
        <f t="shared" si="3"/>
        <v>1.646542261251372</v>
      </c>
      <c r="L47" s="5">
        <v>9</v>
      </c>
      <c r="M47" s="6">
        <f t="shared" si="4"/>
        <v>0.98792535675082327</v>
      </c>
      <c r="N47" s="4"/>
    </row>
    <row r="48" spans="1:14" x14ac:dyDescent="0.25">
      <c r="A48" s="2"/>
      <c r="B48" s="2" t="s">
        <v>52</v>
      </c>
      <c r="C48" s="5">
        <v>14084</v>
      </c>
      <c r="D48" s="5">
        <v>11272</v>
      </c>
      <c r="E48" s="6">
        <f t="shared" si="0"/>
        <v>80.034081226924172</v>
      </c>
      <c r="F48" s="5">
        <v>2812</v>
      </c>
      <c r="G48" s="6">
        <f t="shared" si="1"/>
        <v>19.965918773075831</v>
      </c>
      <c r="H48" s="5">
        <v>12650</v>
      </c>
      <c r="I48" s="6">
        <f t="shared" si="2"/>
        <v>89.818233456404428</v>
      </c>
      <c r="J48" s="5">
        <v>68</v>
      </c>
      <c r="K48" s="6">
        <f t="shared" si="3"/>
        <v>0.48281738142573133</v>
      </c>
      <c r="L48" s="5">
        <v>1366</v>
      </c>
      <c r="M48" s="6">
        <f t="shared" si="4"/>
        <v>9.6989491621698392</v>
      </c>
      <c r="N48" s="4"/>
    </row>
    <row r="49" spans="1:14" x14ac:dyDescent="0.25">
      <c r="A49" s="2"/>
      <c r="B49" s="2" t="s">
        <v>53</v>
      </c>
      <c r="C49" s="5">
        <v>12051</v>
      </c>
      <c r="D49" s="5">
        <v>3393</v>
      </c>
      <c r="E49" s="6">
        <f t="shared" si="0"/>
        <v>28.155339805825243</v>
      </c>
      <c r="F49" s="5">
        <v>8658</v>
      </c>
      <c r="G49" s="6">
        <f t="shared" si="1"/>
        <v>71.844660194174764</v>
      </c>
      <c r="H49" s="5">
        <v>11483</v>
      </c>
      <c r="I49" s="6">
        <f t="shared" si="2"/>
        <v>95.286698199319559</v>
      </c>
      <c r="J49" s="5">
        <v>546</v>
      </c>
      <c r="K49" s="6">
        <f t="shared" si="3"/>
        <v>4.5307443365695796</v>
      </c>
      <c r="L49" s="5">
        <v>22</v>
      </c>
      <c r="M49" s="6">
        <f t="shared" si="4"/>
        <v>0.18255746411086216</v>
      </c>
      <c r="N49" s="4"/>
    </row>
    <row r="50" spans="1:14" s="28" customFormat="1" ht="21" customHeight="1" x14ac:dyDescent="0.25">
      <c r="A50" s="28" t="s">
        <v>54</v>
      </c>
      <c r="C50" s="25">
        <f>SUM(C51:C59)</f>
        <v>6276</v>
      </c>
      <c r="D50" s="25">
        <f>SUM(D51:D59)</f>
        <v>4636</v>
      </c>
      <c r="E50" s="26">
        <f t="shared" si="0"/>
        <v>73.868706182281713</v>
      </c>
      <c r="F50" s="25">
        <f>SUM(F51:F59)</f>
        <v>1640</v>
      </c>
      <c r="G50" s="26">
        <f t="shared" si="1"/>
        <v>26.131293817718294</v>
      </c>
      <c r="H50" s="25">
        <f>SUM(H51:H59)</f>
        <v>5250</v>
      </c>
      <c r="I50" s="26">
        <f t="shared" si="2"/>
        <v>83.652007648183556</v>
      </c>
      <c r="J50" s="25">
        <f>SUM(J51:J59)</f>
        <v>434</v>
      </c>
      <c r="K50" s="26">
        <f t="shared" si="3"/>
        <v>6.9152326322498405</v>
      </c>
      <c r="L50" s="25">
        <f>SUM(L51:L59)</f>
        <v>592</v>
      </c>
      <c r="M50" s="26">
        <f t="shared" si="4"/>
        <v>9.4327597195666026</v>
      </c>
      <c r="N50" s="27"/>
    </row>
    <row r="51" spans="1:14" ht="21" customHeight="1" x14ac:dyDescent="0.25">
      <c r="A51" s="2"/>
      <c r="B51" s="2" t="s">
        <v>55</v>
      </c>
      <c r="C51" s="5">
        <v>575</v>
      </c>
      <c r="D51" s="5">
        <v>391</v>
      </c>
      <c r="E51" s="6">
        <f t="shared" si="0"/>
        <v>68</v>
      </c>
      <c r="F51" s="5">
        <v>184</v>
      </c>
      <c r="G51" s="6">
        <f t="shared" si="1"/>
        <v>32</v>
      </c>
      <c r="H51" s="5">
        <v>377</v>
      </c>
      <c r="I51" s="6">
        <f t="shared" si="2"/>
        <v>65.565217391304344</v>
      </c>
      <c r="J51" s="5">
        <v>89</v>
      </c>
      <c r="K51" s="6">
        <f t="shared" si="3"/>
        <v>15.478260869565217</v>
      </c>
      <c r="L51" s="5">
        <v>109</v>
      </c>
      <c r="M51" s="6">
        <f t="shared" si="4"/>
        <v>18.956521739130437</v>
      </c>
      <c r="N51" s="4"/>
    </row>
    <row r="52" spans="1:14" x14ac:dyDescent="0.25">
      <c r="A52" s="2"/>
      <c r="B52" s="2" t="s">
        <v>56</v>
      </c>
      <c r="C52" s="5">
        <v>401</v>
      </c>
      <c r="D52" s="5">
        <v>284</v>
      </c>
      <c r="E52" s="6">
        <f t="shared" si="0"/>
        <v>70.822942643391514</v>
      </c>
      <c r="F52" s="5">
        <v>117</v>
      </c>
      <c r="G52" s="6">
        <f t="shared" si="1"/>
        <v>29.177057356608476</v>
      </c>
      <c r="H52" s="5">
        <v>294</v>
      </c>
      <c r="I52" s="6">
        <f t="shared" si="2"/>
        <v>73.316708229426425</v>
      </c>
      <c r="J52" s="5">
        <v>23</v>
      </c>
      <c r="K52" s="6">
        <f t="shared" si="3"/>
        <v>5.7356608478802995</v>
      </c>
      <c r="L52" s="5">
        <v>84</v>
      </c>
      <c r="M52" s="6">
        <f t="shared" si="4"/>
        <v>20.947630922693268</v>
      </c>
      <c r="N52" s="4"/>
    </row>
    <row r="53" spans="1:14" x14ac:dyDescent="0.25">
      <c r="A53" s="2"/>
      <c r="B53" s="2" t="s">
        <v>57</v>
      </c>
      <c r="C53" s="5">
        <v>953</v>
      </c>
      <c r="D53" s="5">
        <v>748</v>
      </c>
      <c r="E53" s="6">
        <f t="shared" si="0"/>
        <v>78.488982161594961</v>
      </c>
      <c r="F53" s="5">
        <v>205</v>
      </c>
      <c r="G53" s="6">
        <f t="shared" si="1"/>
        <v>21.511017838405035</v>
      </c>
      <c r="H53" s="5">
        <v>910</v>
      </c>
      <c r="I53" s="6">
        <f t="shared" si="2"/>
        <v>95.48793284365162</v>
      </c>
      <c r="J53" s="5">
        <v>38</v>
      </c>
      <c r="K53" s="6">
        <f t="shared" si="3"/>
        <v>3.9874081846799578</v>
      </c>
      <c r="L53" s="5">
        <v>5</v>
      </c>
      <c r="M53" s="6">
        <f t="shared" si="4"/>
        <v>0.52465897166841546</v>
      </c>
      <c r="N53" s="4"/>
    </row>
    <row r="54" spans="1:14" x14ac:dyDescent="0.25">
      <c r="A54" s="2"/>
      <c r="B54" s="2" t="s">
        <v>58</v>
      </c>
      <c r="C54" s="5">
        <v>382</v>
      </c>
      <c r="D54" s="5">
        <v>269</v>
      </c>
      <c r="E54" s="6">
        <f t="shared" si="0"/>
        <v>70.418848167539267</v>
      </c>
      <c r="F54" s="5">
        <v>113</v>
      </c>
      <c r="G54" s="6">
        <f t="shared" si="1"/>
        <v>29.581151832460733</v>
      </c>
      <c r="H54" s="5">
        <v>350</v>
      </c>
      <c r="I54" s="6">
        <f t="shared" si="2"/>
        <v>91.623036649214669</v>
      </c>
      <c r="J54" s="5">
        <v>16</v>
      </c>
      <c r="K54" s="6">
        <f t="shared" si="3"/>
        <v>4.1884816753926701</v>
      </c>
      <c r="L54" s="5">
        <v>16</v>
      </c>
      <c r="M54" s="6">
        <f t="shared" si="4"/>
        <v>4.1884816753926701</v>
      </c>
      <c r="N54" s="4"/>
    </row>
    <row r="55" spans="1:14" x14ac:dyDescent="0.25">
      <c r="A55" s="2"/>
      <c r="B55" s="2" t="s">
        <v>59</v>
      </c>
      <c r="C55" s="5">
        <v>1055</v>
      </c>
      <c r="D55" s="5">
        <v>841</v>
      </c>
      <c r="E55" s="6">
        <f t="shared" si="0"/>
        <v>79.715639810426538</v>
      </c>
      <c r="F55" s="5">
        <v>214</v>
      </c>
      <c r="G55" s="6">
        <f t="shared" si="1"/>
        <v>20.284360189573462</v>
      </c>
      <c r="H55" s="5">
        <v>1034</v>
      </c>
      <c r="I55" s="6">
        <f t="shared" si="2"/>
        <v>98.009478672985779</v>
      </c>
      <c r="J55" s="5">
        <v>7</v>
      </c>
      <c r="K55" s="6">
        <f t="shared" si="3"/>
        <v>0.6635071090047393</v>
      </c>
      <c r="L55" s="5">
        <v>14</v>
      </c>
      <c r="M55" s="6">
        <f t="shared" si="4"/>
        <v>1.3270142180094786</v>
      </c>
      <c r="N55" s="4"/>
    </row>
    <row r="56" spans="1:14" x14ac:dyDescent="0.25">
      <c r="A56" s="2"/>
      <c r="B56" s="2" t="s">
        <v>60</v>
      </c>
      <c r="C56" s="5">
        <v>864</v>
      </c>
      <c r="D56" s="5">
        <v>643</v>
      </c>
      <c r="E56" s="6">
        <f t="shared" si="0"/>
        <v>74.421296296296291</v>
      </c>
      <c r="F56" s="5">
        <v>221</v>
      </c>
      <c r="G56" s="6">
        <f t="shared" si="1"/>
        <v>25.578703703703702</v>
      </c>
      <c r="H56" s="5">
        <v>667</v>
      </c>
      <c r="I56" s="6">
        <f t="shared" si="2"/>
        <v>77.199074074074076</v>
      </c>
      <c r="J56" s="5">
        <v>102</v>
      </c>
      <c r="K56" s="6">
        <f t="shared" si="3"/>
        <v>11.805555555555555</v>
      </c>
      <c r="L56" s="5">
        <v>95</v>
      </c>
      <c r="M56" s="6">
        <f t="shared" si="4"/>
        <v>10.99537037037037</v>
      </c>
      <c r="N56" s="4"/>
    </row>
    <row r="57" spans="1:14" x14ac:dyDescent="0.25">
      <c r="A57" s="2"/>
      <c r="B57" s="2" t="s">
        <v>61</v>
      </c>
      <c r="C57" s="5">
        <v>972</v>
      </c>
      <c r="D57" s="5">
        <v>940</v>
      </c>
      <c r="E57" s="6">
        <f t="shared" si="0"/>
        <v>96.707818930041157</v>
      </c>
      <c r="F57" s="5">
        <v>32</v>
      </c>
      <c r="G57" s="6">
        <f t="shared" si="1"/>
        <v>3.2921810699588478</v>
      </c>
      <c r="H57" s="5">
        <v>952</v>
      </c>
      <c r="I57" s="6">
        <f t="shared" si="2"/>
        <v>97.942386831275712</v>
      </c>
      <c r="J57" s="5">
        <v>0</v>
      </c>
      <c r="K57" s="6" t="str">
        <f t="shared" si="3"/>
        <v>.0</v>
      </c>
      <c r="L57" s="5">
        <v>20</v>
      </c>
      <c r="M57" s="6">
        <f t="shared" si="4"/>
        <v>2.0576131687242798</v>
      </c>
      <c r="N57" s="4"/>
    </row>
    <row r="58" spans="1:14" x14ac:dyDescent="0.25">
      <c r="A58" s="2"/>
      <c r="B58" s="2" t="s">
        <v>62</v>
      </c>
      <c r="C58" s="5">
        <v>415</v>
      </c>
      <c r="D58" s="5">
        <v>21</v>
      </c>
      <c r="E58" s="6">
        <f t="shared" si="0"/>
        <v>5.0602409638554215</v>
      </c>
      <c r="F58" s="5">
        <v>394</v>
      </c>
      <c r="G58" s="6">
        <f t="shared" si="1"/>
        <v>94.939759036144579</v>
      </c>
      <c r="H58" s="5">
        <v>202</v>
      </c>
      <c r="I58" s="6">
        <f t="shared" si="2"/>
        <v>48.674698795180724</v>
      </c>
      <c r="J58" s="5">
        <v>85</v>
      </c>
      <c r="K58" s="6">
        <f t="shared" si="3"/>
        <v>20.481927710843372</v>
      </c>
      <c r="L58" s="5">
        <v>128</v>
      </c>
      <c r="M58" s="6">
        <f t="shared" si="4"/>
        <v>30.843373493975907</v>
      </c>
      <c r="N58" s="4"/>
    </row>
    <row r="59" spans="1:14" x14ac:dyDescent="0.25">
      <c r="A59" s="2"/>
      <c r="B59" s="2" t="s">
        <v>63</v>
      </c>
      <c r="C59" s="5">
        <v>659</v>
      </c>
      <c r="D59" s="5">
        <v>499</v>
      </c>
      <c r="E59" s="6">
        <f t="shared" si="0"/>
        <v>75.720789074355082</v>
      </c>
      <c r="F59" s="5">
        <v>160</v>
      </c>
      <c r="G59" s="6">
        <f t="shared" si="1"/>
        <v>24.279210925644918</v>
      </c>
      <c r="H59" s="5">
        <v>464</v>
      </c>
      <c r="I59" s="6">
        <f t="shared" si="2"/>
        <v>70.409711684370251</v>
      </c>
      <c r="J59" s="5">
        <v>74</v>
      </c>
      <c r="K59" s="6">
        <f t="shared" si="3"/>
        <v>11.229135053110774</v>
      </c>
      <c r="L59" s="5">
        <v>121</v>
      </c>
      <c r="M59" s="6">
        <f t="shared" si="4"/>
        <v>18.361153262518968</v>
      </c>
      <c r="N59" s="4"/>
    </row>
    <row r="60" spans="1:14" s="28" customFormat="1" ht="21" customHeight="1" x14ac:dyDescent="0.25">
      <c r="A60" s="28" t="s">
        <v>64</v>
      </c>
      <c r="C60" s="25">
        <f>SUM(C61:C67)</f>
        <v>3160</v>
      </c>
      <c r="D60" s="25">
        <f>SUM(D61:D67)</f>
        <v>2165</v>
      </c>
      <c r="E60" s="26">
        <f t="shared" si="0"/>
        <v>68.512658227848107</v>
      </c>
      <c r="F60" s="25">
        <f>SUM(F61:F67)</f>
        <v>995</v>
      </c>
      <c r="G60" s="26">
        <f t="shared" si="1"/>
        <v>31.4873417721519</v>
      </c>
      <c r="H60" s="25">
        <f>SUM(H61:H67)</f>
        <v>2560</v>
      </c>
      <c r="I60" s="26">
        <f t="shared" si="2"/>
        <v>81.012658227848107</v>
      </c>
      <c r="J60" s="25">
        <f>SUM(J61:J67)</f>
        <v>323</v>
      </c>
      <c r="K60" s="26">
        <f t="shared" si="3"/>
        <v>10.221518987341772</v>
      </c>
      <c r="L60" s="25">
        <f>SUM(L61:L67)</f>
        <v>277</v>
      </c>
      <c r="M60" s="26">
        <f t="shared" si="4"/>
        <v>8.7658227848101262</v>
      </c>
      <c r="N60" s="27"/>
    </row>
    <row r="61" spans="1:14" ht="21" customHeight="1" x14ac:dyDescent="0.25">
      <c r="A61" s="2"/>
      <c r="B61" s="2" t="s">
        <v>65</v>
      </c>
      <c r="C61" s="5">
        <v>905</v>
      </c>
      <c r="D61" s="5">
        <v>647</v>
      </c>
      <c r="E61" s="6">
        <f t="shared" si="0"/>
        <v>71.491712707182316</v>
      </c>
      <c r="F61" s="5">
        <v>258</v>
      </c>
      <c r="G61" s="6">
        <f t="shared" si="1"/>
        <v>28.50828729281768</v>
      </c>
      <c r="H61" s="5">
        <v>672</v>
      </c>
      <c r="I61" s="6">
        <f t="shared" si="2"/>
        <v>74.254143646408849</v>
      </c>
      <c r="J61" s="5">
        <v>199</v>
      </c>
      <c r="K61" s="6">
        <f t="shared" si="3"/>
        <v>21.988950276243095</v>
      </c>
      <c r="L61" s="5">
        <v>34</v>
      </c>
      <c r="M61" s="6">
        <f t="shared" si="4"/>
        <v>3.7569060773480665</v>
      </c>
      <c r="N61" s="4"/>
    </row>
    <row r="62" spans="1:14" x14ac:dyDescent="0.25">
      <c r="A62" s="2"/>
      <c r="B62" s="2" t="s">
        <v>66</v>
      </c>
      <c r="C62" s="5">
        <v>324</v>
      </c>
      <c r="D62" s="5">
        <v>234</v>
      </c>
      <c r="E62" s="6">
        <f t="shared" si="0"/>
        <v>72.222222222222214</v>
      </c>
      <c r="F62" s="5">
        <v>90</v>
      </c>
      <c r="G62" s="6">
        <f t="shared" si="1"/>
        <v>27.777777777777779</v>
      </c>
      <c r="H62" s="5">
        <v>317</v>
      </c>
      <c r="I62" s="6">
        <f t="shared" si="2"/>
        <v>97.839506172839506</v>
      </c>
      <c r="J62" s="5">
        <v>0</v>
      </c>
      <c r="K62" s="6" t="str">
        <f t="shared" si="3"/>
        <v>.0</v>
      </c>
      <c r="L62" s="5">
        <v>7</v>
      </c>
      <c r="M62" s="6">
        <f t="shared" si="4"/>
        <v>2.1604938271604937</v>
      </c>
      <c r="N62" s="4"/>
    </row>
    <row r="63" spans="1:14" x14ac:dyDescent="0.25">
      <c r="A63" s="2"/>
      <c r="B63" s="2" t="s">
        <v>67</v>
      </c>
      <c r="C63" s="5">
        <v>348</v>
      </c>
      <c r="D63" s="5">
        <v>185</v>
      </c>
      <c r="E63" s="6">
        <f t="shared" si="0"/>
        <v>53.160919540229891</v>
      </c>
      <c r="F63" s="5">
        <v>163</v>
      </c>
      <c r="G63" s="6">
        <f t="shared" si="1"/>
        <v>46.839080459770116</v>
      </c>
      <c r="H63" s="5">
        <v>257</v>
      </c>
      <c r="I63" s="6">
        <f t="shared" si="2"/>
        <v>73.850574712643677</v>
      </c>
      <c r="J63" s="5">
        <v>1</v>
      </c>
      <c r="K63" s="6">
        <f t="shared" si="3"/>
        <v>0.28735632183908044</v>
      </c>
      <c r="L63" s="5">
        <v>90</v>
      </c>
      <c r="M63" s="6">
        <f t="shared" si="4"/>
        <v>25.862068965517242</v>
      </c>
      <c r="N63" s="4"/>
    </row>
    <row r="64" spans="1:14" x14ac:dyDescent="0.25">
      <c r="A64" s="2"/>
      <c r="B64" s="2" t="s">
        <v>68</v>
      </c>
      <c r="C64" s="5">
        <v>390</v>
      </c>
      <c r="D64" s="5">
        <v>331</v>
      </c>
      <c r="E64" s="6">
        <f t="shared" si="0"/>
        <v>84.871794871794876</v>
      </c>
      <c r="F64" s="5">
        <v>59</v>
      </c>
      <c r="G64" s="6">
        <f t="shared" si="1"/>
        <v>15.128205128205128</v>
      </c>
      <c r="H64" s="5">
        <v>330</v>
      </c>
      <c r="I64" s="6">
        <f t="shared" si="2"/>
        <v>84.615384615384613</v>
      </c>
      <c r="J64" s="5">
        <v>53</v>
      </c>
      <c r="K64" s="6">
        <f t="shared" si="3"/>
        <v>13.589743589743589</v>
      </c>
      <c r="L64" s="5">
        <v>7</v>
      </c>
      <c r="M64" s="6">
        <f t="shared" si="4"/>
        <v>1.7948717948717947</v>
      </c>
      <c r="N64" s="4"/>
    </row>
    <row r="65" spans="1:14" x14ac:dyDescent="0.25">
      <c r="A65" s="2"/>
      <c r="B65" s="2" t="s">
        <v>69</v>
      </c>
      <c r="C65" s="5">
        <v>620</v>
      </c>
      <c r="D65" s="5">
        <v>420</v>
      </c>
      <c r="E65" s="6">
        <f t="shared" si="0"/>
        <v>67.741935483870961</v>
      </c>
      <c r="F65" s="5">
        <v>200</v>
      </c>
      <c r="G65" s="6">
        <f t="shared" si="1"/>
        <v>32.258064516129032</v>
      </c>
      <c r="H65" s="5">
        <v>522</v>
      </c>
      <c r="I65" s="6">
        <f t="shared" si="2"/>
        <v>84.193548387096769</v>
      </c>
      <c r="J65" s="5">
        <v>51</v>
      </c>
      <c r="K65" s="6">
        <f t="shared" si="3"/>
        <v>8.2258064516129039</v>
      </c>
      <c r="L65" s="5">
        <v>47</v>
      </c>
      <c r="M65" s="6">
        <f t="shared" si="4"/>
        <v>7.5806451612903221</v>
      </c>
      <c r="N65" s="4"/>
    </row>
    <row r="66" spans="1:14" x14ac:dyDescent="0.25">
      <c r="A66" s="2"/>
      <c r="B66" s="2" t="s">
        <v>70</v>
      </c>
      <c r="C66" s="5">
        <v>383</v>
      </c>
      <c r="D66" s="5">
        <v>295</v>
      </c>
      <c r="E66" s="6">
        <f t="shared" si="0"/>
        <v>77.023498694516974</v>
      </c>
      <c r="F66" s="5">
        <v>88</v>
      </c>
      <c r="G66" s="6">
        <f t="shared" si="1"/>
        <v>22.97650130548303</v>
      </c>
      <c r="H66" s="5">
        <v>286</v>
      </c>
      <c r="I66" s="6">
        <f t="shared" si="2"/>
        <v>74.673629242819842</v>
      </c>
      <c r="J66" s="5">
        <v>16</v>
      </c>
      <c r="K66" s="6">
        <f t="shared" si="3"/>
        <v>4.1775456919060057</v>
      </c>
      <c r="L66" s="5">
        <v>81</v>
      </c>
      <c r="M66" s="6">
        <f t="shared" si="4"/>
        <v>21.148825065274153</v>
      </c>
      <c r="N66" s="4"/>
    </row>
    <row r="67" spans="1:14" x14ac:dyDescent="0.25">
      <c r="A67" s="2"/>
      <c r="B67" s="2" t="s">
        <v>71</v>
      </c>
      <c r="C67" s="5">
        <v>190</v>
      </c>
      <c r="D67" s="5">
        <v>53</v>
      </c>
      <c r="E67" s="6">
        <f t="shared" si="0"/>
        <v>27.89473684210526</v>
      </c>
      <c r="F67" s="5">
        <v>137</v>
      </c>
      <c r="G67" s="6">
        <f t="shared" si="1"/>
        <v>72.10526315789474</v>
      </c>
      <c r="H67" s="5">
        <v>176</v>
      </c>
      <c r="I67" s="6">
        <f t="shared" si="2"/>
        <v>92.631578947368425</v>
      </c>
      <c r="J67" s="5">
        <v>3</v>
      </c>
      <c r="K67" s="6">
        <f t="shared" si="3"/>
        <v>1.5789473684210527</v>
      </c>
      <c r="L67" s="5">
        <v>11</v>
      </c>
      <c r="M67" s="6">
        <f t="shared" si="4"/>
        <v>5.7894736842105265</v>
      </c>
      <c r="N67" s="4"/>
    </row>
    <row r="68" spans="1:14" s="28" customFormat="1" ht="21" customHeight="1" x14ac:dyDescent="0.25">
      <c r="A68" s="28" t="s">
        <v>72</v>
      </c>
      <c r="C68" s="25">
        <f>SUM(C69:C78)</f>
        <v>6670</v>
      </c>
      <c r="D68" s="25">
        <f>SUM(D69:D78)</f>
        <v>4977</v>
      </c>
      <c r="E68" s="26">
        <f t="shared" si="0"/>
        <v>74.617691154422801</v>
      </c>
      <c r="F68" s="25">
        <f>SUM(F69:F78)</f>
        <v>1693</v>
      </c>
      <c r="G68" s="26">
        <f t="shared" si="1"/>
        <v>25.38230884557721</v>
      </c>
      <c r="H68" s="25">
        <f>SUM(H69:H78)</f>
        <v>6251</v>
      </c>
      <c r="I68" s="26">
        <f t="shared" si="2"/>
        <v>93.718140929535238</v>
      </c>
      <c r="J68" s="25">
        <f>SUM(J69:J78)</f>
        <v>125</v>
      </c>
      <c r="K68" s="26">
        <f t="shared" si="3"/>
        <v>1.8740629685157422</v>
      </c>
      <c r="L68" s="25">
        <f>SUM(L69:L78)</f>
        <v>294</v>
      </c>
      <c r="M68" s="26">
        <f t="shared" si="4"/>
        <v>4.4077961019490255</v>
      </c>
      <c r="N68" s="27"/>
    </row>
    <row r="69" spans="1:14" ht="21" customHeight="1" x14ac:dyDescent="0.25">
      <c r="A69" s="2"/>
      <c r="B69" s="2" t="s">
        <v>73</v>
      </c>
      <c r="C69" s="5">
        <v>718</v>
      </c>
      <c r="D69" s="5">
        <v>551</v>
      </c>
      <c r="E69" s="6">
        <f t="shared" si="0"/>
        <v>76.740947075208908</v>
      </c>
      <c r="F69" s="5">
        <v>167</v>
      </c>
      <c r="G69" s="6">
        <f t="shared" si="1"/>
        <v>23.259052924791089</v>
      </c>
      <c r="H69" s="5">
        <v>605</v>
      </c>
      <c r="I69" s="6">
        <f t="shared" si="2"/>
        <v>84.261838440111418</v>
      </c>
      <c r="J69" s="5">
        <v>24</v>
      </c>
      <c r="K69" s="6">
        <f t="shared" si="3"/>
        <v>3.3426183844011144</v>
      </c>
      <c r="L69" s="5">
        <v>89</v>
      </c>
      <c r="M69" s="6">
        <f t="shared" si="4"/>
        <v>12.395543175487465</v>
      </c>
      <c r="N69" s="4"/>
    </row>
    <row r="70" spans="1:14" x14ac:dyDescent="0.25">
      <c r="A70" s="2"/>
      <c r="B70" s="2" t="s">
        <v>74</v>
      </c>
      <c r="C70" s="5">
        <v>301</v>
      </c>
      <c r="D70" s="5">
        <v>133</v>
      </c>
      <c r="E70" s="6">
        <f t="shared" si="0"/>
        <v>44.186046511627907</v>
      </c>
      <c r="F70" s="5">
        <v>168</v>
      </c>
      <c r="G70" s="6">
        <f t="shared" si="1"/>
        <v>55.813953488372093</v>
      </c>
      <c r="H70" s="5">
        <v>301</v>
      </c>
      <c r="I70" s="6">
        <f t="shared" si="2"/>
        <v>100</v>
      </c>
      <c r="J70" s="5">
        <v>0</v>
      </c>
      <c r="K70" s="6" t="str">
        <f t="shared" si="3"/>
        <v>.0</v>
      </c>
      <c r="L70" s="5">
        <v>0</v>
      </c>
      <c r="M70" s="6" t="str">
        <f t="shared" si="4"/>
        <v>.0</v>
      </c>
      <c r="N70" s="4"/>
    </row>
    <row r="71" spans="1:14" x14ac:dyDescent="0.25">
      <c r="A71" s="2"/>
      <c r="B71" s="2" t="s">
        <v>75</v>
      </c>
      <c r="C71" s="5">
        <v>447</v>
      </c>
      <c r="D71" s="5">
        <v>283</v>
      </c>
      <c r="E71" s="6">
        <f t="shared" si="0"/>
        <v>63.31096196868009</v>
      </c>
      <c r="F71" s="5">
        <v>164</v>
      </c>
      <c r="G71" s="6">
        <f t="shared" si="1"/>
        <v>36.68903803131991</v>
      </c>
      <c r="H71" s="5">
        <v>441</v>
      </c>
      <c r="I71" s="6">
        <f t="shared" si="2"/>
        <v>98.65771812080537</v>
      </c>
      <c r="J71" s="5">
        <v>5</v>
      </c>
      <c r="K71" s="6">
        <f t="shared" si="3"/>
        <v>1.1185682326621924</v>
      </c>
      <c r="L71" s="5">
        <v>1</v>
      </c>
      <c r="M71" s="6">
        <f t="shared" si="4"/>
        <v>0.22371364653243847</v>
      </c>
      <c r="N71" s="4"/>
    </row>
    <row r="72" spans="1:14" x14ac:dyDescent="0.25">
      <c r="A72" s="2"/>
      <c r="B72" s="2" t="s">
        <v>76</v>
      </c>
      <c r="C72" s="5">
        <v>562</v>
      </c>
      <c r="D72" s="5">
        <v>370</v>
      </c>
      <c r="E72" s="6">
        <f t="shared" si="0"/>
        <v>65.836298932384338</v>
      </c>
      <c r="F72" s="5">
        <v>192</v>
      </c>
      <c r="G72" s="6">
        <f t="shared" si="1"/>
        <v>34.163701067615662</v>
      </c>
      <c r="H72" s="5">
        <v>521</v>
      </c>
      <c r="I72" s="6">
        <f t="shared" si="2"/>
        <v>92.704626334519574</v>
      </c>
      <c r="J72" s="5">
        <v>39</v>
      </c>
      <c r="K72" s="6">
        <f t="shared" si="3"/>
        <v>6.9395017793594302</v>
      </c>
      <c r="L72" s="5">
        <v>2</v>
      </c>
      <c r="M72" s="6">
        <f t="shared" si="4"/>
        <v>0.35587188612099641</v>
      </c>
      <c r="N72" s="4"/>
    </row>
    <row r="73" spans="1:14" x14ac:dyDescent="0.25">
      <c r="A73" s="2"/>
      <c r="B73" s="2" t="s">
        <v>77</v>
      </c>
      <c r="C73" s="5">
        <v>431</v>
      </c>
      <c r="D73" s="5">
        <v>348</v>
      </c>
      <c r="E73" s="6">
        <f t="shared" si="0"/>
        <v>80.742459396751741</v>
      </c>
      <c r="F73" s="5">
        <v>83</v>
      </c>
      <c r="G73" s="6">
        <f t="shared" si="1"/>
        <v>19.257540603248259</v>
      </c>
      <c r="H73" s="5">
        <v>419</v>
      </c>
      <c r="I73" s="6">
        <f t="shared" si="2"/>
        <v>97.215777262180964</v>
      </c>
      <c r="J73" s="5">
        <v>1</v>
      </c>
      <c r="K73" s="6">
        <f t="shared" si="3"/>
        <v>0.23201856148491878</v>
      </c>
      <c r="L73" s="5">
        <v>11</v>
      </c>
      <c r="M73" s="6">
        <f t="shared" si="4"/>
        <v>2.5522041763341066</v>
      </c>
      <c r="N73" s="4"/>
    </row>
    <row r="74" spans="1:14" x14ac:dyDescent="0.25">
      <c r="A74" s="2"/>
      <c r="B74" s="2" t="s">
        <v>78</v>
      </c>
      <c r="C74" s="5">
        <v>1649</v>
      </c>
      <c r="D74" s="5">
        <v>1587</v>
      </c>
      <c r="E74" s="6">
        <f t="shared" ref="E74:E113" si="5">IF(D74=0,".0",D74/C74*100)</f>
        <v>96.240145542753183</v>
      </c>
      <c r="F74" s="5">
        <v>62</v>
      </c>
      <c r="G74" s="6">
        <f t="shared" ref="G74:G113" si="6">IF(F74=0,".0",F74/C74*100)</f>
        <v>3.7598544572468162</v>
      </c>
      <c r="H74" s="5">
        <v>1644</v>
      </c>
      <c r="I74" s="6">
        <f t="shared" ref="I74:I113" si="7">IF(H74=0,".0",H74/C74*100)</f>
        <v>99.696785930867193</v>
      </c>
      <c r="J74" s="5">
        <v>1</v>
      </c>
      <c r="K74" s="6">
        <f t="shared" ref="K74:K113" si="8">IF(J74=0,".0",J74/C74*100)</f>
        <v>6.0642813826561552E-2</v>
      </c>
      <c r="L74" s="5">
        <v>4</v>
      </c>
      <c r="M74" s="6">
        <f t="shared" ref="M74:M113" si="9">IF(L74=0,".0",L74/C74*100)</f>
        <v>0.24257125530624621</v>
      </c>
      <c r="N74" s="4"/>
    </row>
    <row r="75" spans="1:14" x14ac:dyDescent="0.25">
      <c r="A75" s="2"/>
      <c r="B75" s="2" t="s">
        <v>79</v>
      </c>
      <c r="C75" s="5">
        <v>989</v>
      </c>
      <c r="D75" s="5">
        <v>791</v>
      </c>
      <c r="E75" s="6">
        <f t="shared" si="5"/>
        <v>79.97977755308392</v>
      </c>
      <c r="F75" s="5">
        <v>198</v>
      </c>
      <c r="G75" s="6">
        <f t="shared" si="6"/>
        <v>20.020222446916076</v>
      </c>
      <c r="H75" s="5">
        <v>909</v>
      </c>
      <c r="I75" s="6">
        <f t="shared" si="7"/>
        <v>91.911021233569258</v>
      </c>
      <c r="J75" s="5">
        <v>36</v>
      </c>
      <c r="K75" s="6">
        <f t="shared" si="8"/>
        <v>3.6400404448938319</v>
      </c>
      <c r="L75" s="5">
        <v>44</v>
      </c>
      <c r="M75" s="6">
        <f t="shared" si="9"/>
        <v>4.4489383215369056</v>
      </c>
      <c r="N75" s="4"/>
    </row>
    <row r="76" spans="1:14" x14ac:dyDescent="0.25">
      <c r="B76" s="2" t="s">
        <v>80</v>
      </c>
      <c r="C76" s="5">
        <v>594</v>
      </c>
      <c r="D76" s="5">
        <v>359</v>
      </c>
      <c r="E76" s="6">
        <f t="shared" si="5"/>
        <v>60.437710437710436</v>
      </c>
      <c r="F76" s="5">
        <v>235</v>
      </c>
      <c r="G76" s="6">
        <f t="shared" si="6"/>
        <v>39.562289562289557</v>
      </c>
      <c r="H76" s="5">
        <v>587</v>
      </c>
      <c r="I76" s="6">
        <f t="shared" si="7"/>
        <v>98.821548821548816</v>
      </c>
      <c r="J76" s="5">
        <v>2</v>
      </c>
      <c r="K76" s="6">
        <f t="shared" si="8"/>
        <v>0.33670033670033667</v>
      </c>
      <c r="L76" s="5">
        <v>5</v>
      </c>
      <c r="M76" s="6">
        <f t="shared" si="9"/>
        <v>0.84175084175084169</v>
      </c>
      <c r="N76" s="4"/>
    </row>
    <row r="77" spans="1:14" x14ac:dyDescent="0.25">
      <c r="B77" s="2" t="s">
        <v>81</v>
      </c>
      <c r="C77" s="5">
        <v>378</v>
      </c>
      <c r="D77" s="5">
        <v>221</v>
      </c>
      <c r="E77" s="6">
        <f t="shared" si="5"/>
        <v>58.465608465608469</v>
      </c>
      <c r="F77" s="5">
        <v>157</v>
      </c>
      <c r="G77" s="6">
        <f t="shared" si="6"/>
        <v>41.534391534391531</v>
      </c>
      <c r="H77" s="5">
        <v>243</v>
      </c>
      <c r="I77" s="6">
        <f t="shared" si="7"/>
        <v>64.285714285714292</v>
      </c>
      <c r="J77" s="5">
        <v>5</v>
      </c>
      <c r="K77" s="6">
        <f t="shared" si="8"/>
        <v>1.3227513227513228</v>
      </c>
      <c r="L77" s="5">
        <v>130</v>
      </c>
      <c r="M77" s="6">
        <f t="shared" si="9"/>
        <v>34.391534391534393</v>
      </c>
      <c r="N77" s="4"/>
    </row>
    <row r="78" spans="1:14" x14ac:dyDescent="0.25">
      <c r="B78" s="2" t="s">
        <v>82</v>
      </c>
      <c r="C78" s="5">
        <v>601</v>
      </c>
      <c r="D78" s="5">
        <v>334</v>
      </c>
      <c r="E78" s="6">
        <f t="shared" si="5"/>
        <v>55.574043261231274</v>
      </c>
      <c r="F78" s="5">
        <v>267</v>
      </c>
      <c r="G78" s="6">
        <f t="shared" si="6"/>
        <v>44.425956738768718</v>
      </c>
      <c r="H78" s="5">
        <v>581</v>
      </c>
      <c r="I78" s="6">
        <f t="shared" si="7"/>
        <v>96.672212978369387</v>
      </c>
      <c r="J78" s="5">
        <v>12</v>
      </c>
      <c r="K78" s="6">
        <f t="shared" si="8"/>
        <v>1.9966722129783694</v>
      </c>
      <c r="L78" s="5">
        <v>8</v>
      </c>
      <c r="M78" s="6">
        <f t="shared" si="9"/>
        <v>1.3311148086522462</v>
      </c>
      <c r="N78" s="4"/>
    </row>
    <row r="79" spans="1:14" s="28" customFormat="1" ht="21" customHeight="1" x14ac:dyDescent="0.25">
      <c r="A79" s="28" t="s">
        <v>83</v>
      </c>
      <c r="C79" s="25">
        <f>SUM(C80:C94)</f>
        <v>31607</v>
      </c>
      <c r="D79" s="25">
        <f>SUM(D80:D94)</f>
        <v>9458</v>
      </c>
      <c r="E79" s="26">
        <f t="shared" si="5"/>
        <v>29.923751067801437</v>
      </c>
      <c r="F79" s="25">
        <f>SUM(F80:F94)</f>
        <v>22149</v>
      </c>
      <c r="G79" s="26">
        <f t="shared" si="6"/>
        <v>70.076248932198553</v>
      </c>
      <c r="H79" s="25">
        <f>SUM(H80:H94)</f>
        <v>30641</v>
      </c>
      <c r="I79" s="26">
        <f t="shared" si="7"/>
        <v>96.943714999841816</v>
      </c>
      <c r="J79" s="25">
        <f>SUM(J80:J94)</f>
        <v>375</v>
      </c>
      <c r="K79" s="26">
        <f t="shared" si="8"/>
        <v>1.1864460404340811</v>
      </c>
      <c r="L79" s="25">
        <f>SUM(L80:L94)</f>
        <v>591</v>
      </c>
      <c r="M79" s="26">
        <f t="shared" si="9"/>
        <v>1.8698389597241116</v>
      </c>
      <c r="N79" s="27"/>
    </row>
    <row r="80" spans="1:14" ht="21" customHeight="1" x14ac:dyDescent="0.25">
      <c r="A80" s="2"/>
      <c r="B80" s="2" t="s">
        <v>84</v>
      </c>
      <c r="C80" s="5">
        <v>194</v>
      </c>
      <c r="D80" s="5">
        <v>44</v>
      </c>
      <c r="E80" s="6">
        <f t="shared" si="5"/>
        <v>22.680412371134022</v>
      </c>
      <c r="F80" s="5">
        <v>150</v>
      </c>
      <c r="G80" s="6">
        <f t="shared" si="6"/>
        <v>77.319587628865989</v>
      </c>
      <c r="H80" s="5">
        <v>193</v>
      </c>
      <c r="I80" s="6">
        <f t="shared" si="7"/>
        <v>99.484536082474222</v>
      </c>
      <c r="J80" s="5">
        <v>0</v>
      </c>
      <c r="K80" s="6" t="str">
        <f t="shared" si="8"/>
        <v>.0</v>
      </c>
      <c r="L80" s="5">
        <v>1</v>
      </c>
      <c r="M80" s="6">
        <f t="shared" si="9"/>
        <v>0.51546391752577314</v>
      </c>
      <c r="N80" s="4"/>
    </row>
    <row r="81" spans="1:14" x14ac:dyDescent="0.25">
      <c r="A81" s="2"/>
      <c r="B81" s="2" t="s">
        <v>85</v>
      </c>
      <c r="C81" s="5">
        <v>15903</v>
      </c>
      <c r="D81" s="5">
        <v>2272</v>
      </c>
      <c r="E81" s="6">
        <f t="shared" si="5"/>
        <v>14.28661258881972</v>
      </c>
      <c r="F81" s="5">
        <v>13631</v>
      </c>
      <c r="G81" s="6">
        <f t="shared" si="6"/>
        <v>85.713387411180278</v>
      </c>
      <c r="H81" s="5">
        <v>15766</v>
      </c>
      <c r="I81" s="6">
        <f t="shared" si="7"/>
        <v>99.138527321888944</v>
      </c>
      <c r="J81" s="5">
        <v>61</v>
      </c>
      <c r="K81" s="6">
        <f t="shared" si="8"/>
        <v>0.38357542602024775</v>
      </c>
      <c r="L81" s="5">
        <v>76</v>
      </c>
      <c r="M81" s="6">
        <f t="shared" si="9"/>
        <v>0.47789725209080047</v>
      </c>
      <c r="N81" s="4"/>
    </row>
    <row r="82" spans="1:14" x14ac:dyDescent="0.25">
      <c r="A82" s="2"/>
      <c r="B82" s="2" t="s">
        <v>86</v>
      </c>
      <c r="C82" s="5">
        <v>831</v>
      </c>
      <c r="D82" s="5">
        <v>530</v>
      </c>
      <c r="E82" s="6">
        <f t="shared" si="5"/>
        <v>63.778580024067388</v>
      </c>
      <c r="F82" s="5">
        <v>301</v>
      </c>
      <c r="G82" s="6">
        <f t="shared" si="6"/>
        <v>36.221419975932612</v>
      </c>
      <c r="H82" s="5">
        <v>620</v>
      </c>
      <c r="I82" s="6">
        <f t="shared" si="7"/>
        <v>74.608904933814685</v>
      </c>
      <c r="J82" s="5">
        <v>189</v>
      </c>
      <c r="K82" s="6">
        <f t="shared" si="8"/>
        <v>22.743682310469314</v>
      </c>
      <c r="L82" s="5">
        <v>22</v>
      </c>
      <c r="M82" s="6">
        <f t="shared" si="9"/>
        <v>2.6474127557160045</v>
      </c>
      <c r="N82" s="4"/>
    </row>
    <row r="83" spans="1:14" x14ac:dyDescent="0.25">
      <c r="A83" s="2"/>
      <c r="B83" s="2" t="s">
        <v>87</v>
      </c>
      <c r="C83" s="5">
        <v>628</v>
      </c>
      <c r="D83" s="5">
        <v>361</v>
      </c>
      <c r="E83" s="6">
        <f t="shared" si="5"/>
        <v>57.484076433121025</v>
      </c>
      <c r="F83" s="5">
        <v>267</v>
      </c>
      <c r="G83" s="6">
        <f t="shared" si="6"/>
        <v>42.515923566878982</v>
      </c>
      <c r="H83" s="5">
        <v>618</v>
      </c>
      <c r="I83" s="6">
        <f t="shared" si="7"/>
        <v>98.407643312101911</v>
      </c>
      <c r="J83" s="5">
        <v>5</v>
      </c>
      <c r="K83" s="6">
        <f t="shared" si="8"/>
        <v>0.79617834394904463</v>
      </c>
      <c r="L83" s="5">
        <v>5</v>
      </c>
      <c r="M83" s="6">
        <f t="shared" si="9"/>
        <v>0.79617834394904463</v>
      </c>
      <c r="N83" s="4"/>
    </row>
    <row r="84" spans="1:14" x14ac:dyDescent="0.25">
      <c r="A84" s="2"/>
      <c r="B84" s="2" t="s">
        <v>88</v>
      </c>
      <c r="C84" s="5">
        <v>1884</v>
      </c>
      <c r="D84" s="5">
        <v>1569</v>
      </c>
      <c r="E84" s="6">
        <f t="shared" si="5"/>
        <v>83.280254777070056</v>
      </c>
      <c r="F84" s="5">
        <v>315</v>
      </c>
      <c r="G84" s="6">
        <f t="shared" si="6"/>
        <v>16.719745222929934</v>
      </c>
      <c r="H84" s="5">
        <v>1865</v>
      </c>
      <c r="I84" s="6">
        <f t="shared" si="7"/>
        <v>98.991507430997871</v>
      </c>
      <c r="J84" s="5">
        <v>6</v>
      </c>
      <c r="K84" s="6">
        <f t="shared" si="8"/>
        <v>0.31847133757961787</v>
      </c>
      <c r="L84" s="5">
        <v>13</v>
      </c>
      <c r="M84" s="6">
        <f t="shared" si="9"/>
        <v>0.69002123142250538</v>
      </c>
      <c r="N84" s="4"/>
    </row>
    <row r="85" spans="1:14" x14ac:dyDescent="0.25">
      <c r="A85" s="2"/>
      <c r="B85" s="2" t="s">
        <v>89</v>
      </c>
      <c r="C85" s="5">
        <v>8674</v>
      </c>
      <c r="D85" s="5">
        <v>2766</v>
      </c>
      <c r="E85" s="6">
        <f t="shared" si="5"/>
        <v>31.888402121281995</v>
      </c>
      <c r="F85" s="5">
        <v>5908</v>
      </c>
      <c r="G85" s="6">
        <f t="shared" si="6"/>
        <v>68.111597878718015</v>
      </c>
      <c r="H85" s="5">
        <v>8323</v>
      </c>
      <c r="I85" s="6">
        <f t="shared" si="7"/>
        <v>95.953424025824305</v>
      </c>
      <c r="J85" s="5">
        <v>54</v>
      </c>
      <c r="K85" s="6">
        <f t="shared" si="8"/>
        <v>0.62255014987318424</v>
      </c>
      <c r="L85" s="5">
        <v>297</v>
      </c>
      <c r="M85" s="6">
        <f t="shared" si="9"/>
        <v>3.4240258243025132</v>
      </c>
      <c r="N85" s="4"/>
    </row>
    <row r="86" spans="1:14" x14ac:dyDescent="0.25">
      <c r="A86" s="2"/>
      <c r="B86" s="2" t="s">
        <v>90</v>
      </c>
      <c r="C86" s="5">
        <v>257</v>
      </c>
      <c r="D86" s="5">
        <v>196</v>
      </c>
      <c r="E86" s="6">
        <f t="shared" si="5"/>
        <v>76.264591439688715</v>
      </c>
      <c r="F86" s="5">
        <v>61</v>
      </c>
      <c r="G86" s="6">
        <f t="shared" si="6"/>
        <v>23.735408560311281</v>
      </c>
      <c r="H86" s="5">
        <v>227</v>
      </c>
      <c r="I86" s="6">
        <f t="shared" si="7"/>
        <v>88.326848249027236</v>
      </c>
      <c r="J86" s="5">
        <v>3</v>
      </c>
      <c r="K86" s="6">
        <f t="shared" si="8"/>
        <v>1.1673151750972763</v>
      </c>
      <c r="L86" s="5">
        <v>27</v>
      </c>
      <c r="M86" s="6">
        <f t="shared" si="9"/>
        <v>10.505836575875486</v>
      </c>
      <c r="N86" s="4"/>
    </row>
    <row r="87" spans="1:14" x14ac:dyDescent="0.25">
      <c r="B87" s="2" t="s">
        <v>91</v>
      </c>
      <c r="C87" s="5">
        <v>418</v>
      </c>
      <c r="D87" s="5">
        <v>196</v>
      </c>
      <c r="E87" s="6">
        <f t="shared" si="5"/>
        <v>46.889952153110045</v>
      </c>
      <c r="F87" s="5">
        <v>222</v>
      </c>
      <c r="G87" s="6">
        <f t="shared" si="6"/>
        <v>53.110047846889955</v>
      </c>
      <c r="H87" s="5">
        <v>388</v>
      </c>
      <c r="I87" s="6">
        <f t="shared" si="7"/>
        <v>92.822966507177028</v>
      </c>
      <c r="J87" s="5">
        <v>0</v>
      </c>
      <c r="K87" s="6" t="str">
        <f t="shared" si="8"/>
        <v>.0</v>
      </c>
      <c r="L87" s="5">
        <v>30</v>
      </c>
      <c r="M87" s="6">
        <f t="shared" si="9"/>
        <v>7.1770334928229662</v>
      </c>
      <c r="N87" s="4"/>
    </row>
    <row r="88" spans="1:14" x14ac:dyDescent="0.25">
      <c r="B88" s="2" t="s">
        <v>92</v>
      </c>
      <c r="C88" s="5">
        <v>417</v>
      </c>
      <c r="D88" s="5">
        <v>254</v>
      </c>
      <c r="E88" s="6">
        <f t="shared" si="5"/>
        <v>60.911270983213427</v>
      </c>
      <c r="F88" s="5">
        <v>163</v>
      </c>
      <c r="G88" s="6">
        <f t="shared" si="6"/>
        <v>39.088729016786573</v>
      </c>
      <c r="H88" s="5">
        <v>405</v>
      </c>
      <c r="I88" s="6">
        <f t="shared" si="7"/>
        <v>97.122302158273371</v>
      </c>
      <c r="J88" s="5">
        <v>2</v>
      </c>
      <c r="K88" s="6">
        <f t="shared" si="8"/>
        <v>0.47961630695443641</v>
      </c>
      <c r="L88" s="5">
        <v>10</v>
      </c>
      <c r="M88" s="6">
        <f t="shared" si="9"/>
        <v>2.3980815347721824</v>
      </c>
      <c r="N88" s="4"/>
    </row>
    <row r="89" spans="1:14" x14ac:dyDescent="0.25">
      <c r="B89" s="2" t="s">
        <v>93</v>
      </c>
      <c r="C89" s="5">
        <v>537</v>
      </c>
      <c r="D89" s="5">
        <v>402</v>
      </c>
      <c r="E89" s="6">
        <f t="shared" si="5"/>
        <v>74.860335195530723</v>
      </c>
      <c r="F89" s="5">
        <v>135</v>
      </c>
      <c r="G89" s="6">
        <f t="shared" si="6"/>
        <v>25.139664804469277</v>
      </c>
      <c r="H89" s="5">
        <v>535</v>
      </c>
      <c r="I89" s="6">
        <f t="shared" si="7"/>
        <v>99.627560521415276</v>
      </c>
      <c r="J89" s="5">
        <v>0</v>
      </c>
      <c r="K89" s="6" t="str">
        <f t="shared" si="8"/>
        <v>.0</v>
      </c>
      <c r="L89" s="5">
        <v>2</v>
      </c>
      <c r="M89" s="6">
        <f t="shared" si="9"/>
        <v>0.37243947858472998</v>
      </c>
      <c r="N89" s="4"/>
    </row>
    <row r="90" spans="1:14" x14ac:dyDescent="0.25">
      <c r="B90" s="2" t="s">
        <v>94</v>
      </c>
      <c r="C90" s="5">
        <v>641</v>
      </c>
      <c r="D90" s="5">
        <v>385</v>
      </c>
      <c r="E90" s="6">
        <f t="shared" si="5"/>
        <v>60.062402496099843</v>
      </c>
      <c r="F90" s="5">
        <v>256</v>
      </c>
      <c r="G90" s="6">
        <f t="shared" si="6"/>
        <v>39.937597503900157</v>
      </c>
      <c r="H90" s="5">
        <v>621</v>
      </c>
      <c r="I90" s="6">
        <f t="shared" si="7"/>
        <v>96.879875195007799</v>
      </c>
      <c r="J90" s="5">
        <v>8</v>
      </c>
      <c r="K90" s="6">
        <f t="shared" si="8"/>
        <v>1.2480499219968799</v>
      </c>
      <c r="L90" s="5">
        <v>12</v>
      </c>
      <c r="M90" s="6">
        <f t="shared" si="9"/>
        <v>1.87207488299532</v>
      </c>
      <c r="N90" s="4"/>
    </row>
    <row r="91" spans="1:14" x14ac:dyDescent="0.25">
      <c r="B91" s="2" t="s">
        <v>95</v>
      </c>
      <c r="C91" s="5">
        <v>398</v>
      </c>
      <c r="D91" s="5">
        <v>159</v>
      </c>
      <c r="E91" s="6">
        <f t="shared" si="5"/>
        <v>39.949748743718594</v>
      </c>
      <c r="F91" s="5">
        <v>239</v>
      </c>
      <c r="G91" s="6">
        <f t="shared" si="6"/>
        <v>60.050251256281406</v>
      </c>
      <c r="H91" s="5">
        <v>321</v>
      </c>
      <c r="I91" s="6">
        <f t="shared" si="7"/>
        <v>80.653266331658287</v>
      </c>
      <c r="J91" s="5">
        <v>3</v>
      </c>
      <c r="K91" s="6">
        <f t="shared" si="8"/>
        <v>0.75376884422110546</v>
      </c>
      <c r="L91" s="5">
        <v>74</v>
      </c>
      <c r="M91" s="6">
        <f t="shared" si="9"/>
        <v>18.592964824120603</v>
      </c>
      <c r="N91" s="4"/>
    </row>
    <row r="92" spans="1:14" x14ac:dyDescent="0.25">
      <c r="B92" s="2" t="s">
        <v>96</v>
      </c>
      <c r="C92" s="5">
        <v>755</v>
      </c>
      <c r="D92" s="5">
        <v>263</v>
      </c>
      <c r="E92" s="6">
        <f t="shared" si="5"/>
        <v>34.83443708609272</v>
      </c>
      <c r="F92" s="5">
        <v>492</v>
      </c>
      <c r="G92" s="6">
        <f t="shared" si="6"/>
        <v>65.16556291390728</v>
      </c>
      <c r="H92" s="5">
        <v>691</v>
      </c>
      <c r="I92" s="6">
        <f t="shared" si="7"/>
        <v>91.523178807947019</v>
      </c>
      <c r="J92" s="5">
        <v>44</v>
      </c>
      <c r="K92" s="6">
        <f t="shared" si="8"/>
        <v>5.8278145695364243</v>
      </c>
      <c r="L92" s="5">
        <v>20</v>
      </c>
      <c r="M92" s="6">
        <f t="shared" si="9"/>
        <v>2.6490066225165565</v>
      </c>
      <c r="N92" s="4"/>
    </row>
    <row r="93" spans="1:14" x14ac:dyDescent="0.25">
      <c r="B93" s="2" t="s">
        <v>97</v>
      </c>
      <c r="C93" s="5">
        <v>53</v>
      </c>
      <c r="D93" s="5">
        <v>44</v>
      </c>
      <c r="E93" s="6">
        <f t="shared" si="5"/>
        <v>83.018867924528308</v>
      </c>
      <c r="F93" s="5">
        <v>9</v>
      </c>
      <c r="G93" s="6">
        <f t="shared" si="6"/>
        <v>16.981132075471699</v>
      </c>
      <c r="H93" s="5">
        <v>51</v>
      </c>
      <c r="I93" s="6">
        <f t="shared" si="7"/>
        <v>96.226415094339629</v>
      </c>
      <c r="J93" s="5">
        <v>0</v>
      </c>
      <c r="K93" s="6" t="str">
        <f t="shared" si="8"/>
        <v>.0</v>
      </c>
      <c r="L93" s="5">
        <v>2</v>
      </c>
      <c r="M93" s="6">
        <f t="shared" si="9"/>
        <v>3.7735849056603774</v>
      </c>
      <c r="N93" s="4"/>
    </row>
    <row r="94" spans="1:14" x14ac:dyDescent="0.25">
      <c r="B94" s="2" t="s">
        <v>98</v>
      </c>
      <c r="C94" s="5">
        <v>17</v>
      </c>
      <c r="D94" s="5">
        <v>17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17</v>
      </c>
      <c r="I94" s="6">
        <f t="shared" si="7"/>
        <v>100</v>
      </c>
      <c r="J94" s="5">
        <v>0</v>
      </c>
      <c r="K94" s="6" t="str">
        <f t="shared" si="8"/>
        <v>.0</v>
      </c>
      <c r="L94" s="5">
        <v>0</v>
      </c>
      <c r="M94" s="6" t="str">
        <f t="shared" si="9"/>
        <v>.0</v>
      </c>
      <c r="N94" s="4"/>
    </row>
    <row r="95" spans="1:14" s="28" customFormat="1" ht="21" customHeight="1" x14ac:dyDescent="0.25">
      <c r="A95" s="28" t="s">
        <v>99</v>
      </c>
      <c r="C95" s="25">
        <f>SUM(C96:C103)</f>
        <v>8262</v>
      </c>
      <c r="D95" s="25">
        <f>SUM(D96:D103)</f>
        <v>2987</v>
      </c>
      <c r="E95" s="26">
        <f t="shared" si="5"/>
        <v>36.15347373517308</v>
      </c>
      <c r="F95" s="25">
        <f>SUM(F96:F103)</f>
        <v>5275</v>
      </c>
      <c r="G95" s="26">
        <f t="shared" si="6"/>
        <v>63.84652626482692</v>
      </c>
      <c r="H95" s="25">
        <f>SUM(H96:H103)</f>
        <v>7933</v>
      </c>
      <c r="I95" s="26">
        <f t="shared" si="7"/>
        <v>96.017913338174779</v>
      </c>
      <c r="J95" s="25">
        <f>SUM(J96:J103)</f>
        <v>101</v>
      </c>
      <c r="K95" s="26">
        <f t="shared" si="8"/>
        <v>1.2224642943597193</v>
      </c>
      <c r="L95" s="25">
        <f>SUM(L96:L103)</f>
        <v>228</v>
      </c>
      <c r="M95" s="26">
        <f t="shared" si="9"/>
        <v>2.7596223674655045</v>
      </c>
      <c r="N95" s="27"/>
    </row>
    <row r="96" spans="1:14" ht="21" customHeight="1" x14ac:dyDescent="0.25">
      <c r="A96" s="2"/>
      <c r="B96" s="2" t="s">
        <v>100</v>
      </c>
      <c r="C96" s="5">
        <v>631</v>
      </c>
      <c r="D96" s="5">
        <v>395</v>
      </c>
      <c r="E96" s="6">
        <f t="shared" si="5"/>
        <v>62.599049128367668</v>
      </c>
      <c r="F96" s="5">
        <v>236</v>
      </c>
      <c r="G96" s="6">
        <f t="shared" si="6"/>
        <v>37.400950871632325</v>
      </c>
      <c r="H96" s="5">
        <v>558</v>
      </c>
      <c r="I96" s="6">
        <f t="shared" si="7"/>
        <v>88.431061806656103</v>
      </c>
      <c r="J96" s="5">
        <v>31</v>
      </c>
      <c r="K96" s="6">
        <f t="shared" si="8"/>
        <v>4.9128367670364499</v>
      </c>
      <c r="L96" s="5">
        <v>42</v>
      </c>
      <c r="M96" s="6">
        <f t="shared" si="9"/>
        <v>6.6561014263074476</v>
      </c>
      <c r="N96" s="4"/>
    </row>
    <row r="97" spans="1:14" x14ac:dyDescent="0.25">
      <c r="A97" s="2"/>
      <c r="B97" s="2" t="s">
        <v>101</v>
      </c>
      <c r="C97" s="5">
        <v>530</v>
      </c>
      <c r="D97" s="5">
        <v>427</v>
      </c>
      <c r="E97" s="6">
        <f t="shared" si="5"/>
        <v>80.566037735849065</v>
      </c>
      <c r="F97" s="5">
        <v>103</v>
      </c>
      <c r="G97" s="6">
        <f t="shared" si="6"/>
        <v>19.433962264150946</v>
      </c>
      <c r="H97" s="5">
        <v>446</v>
      </c>
      <c r="I97" s="6">
        <f t="shared" si="7"/>
        <v>84.150943396226424</v>
      </c>
      <c r="J97" s="5">
        <v>30</v>
      </c>
      <c r="K97" s="6">
        <f t="shared" si="8"/>
        <v>5.6603773584905666</v>
      </c>
      <c r="L97" s="5">
        <v>54</v>
      </c>
      <c r="M97" s="6">
        <f t="shared" si="9"/>
        <v>10.188679245283019</v>
      </c>
      <c r="N97" s="4"/>
    </row>
    <row r="98" spans="1:14" x14ac:dyDescent="0.25">
      <c r="A98" s="2"/>
      <c r="B98" s="2" t="s">
        <v>102</v>
      </c>
      <c r="C98" s="5">
        <v>5170</v>
      </c>
      <c r="D98" s="5">
        <v>1067</v>
      </c>
      <c r="E98" s="6">
        <f t="shared" si="5"/>
        <v>20.638297872340424</v>
      </c>
      <c r="F98" s="5">
        <v>4103</v>
      </c>
      <c r="G98" s="6">
        <f t="shared" si="6"/>
        <v>79.361702127659569</v>
      </c>
      <c r="H98" s="5">
        <v>5131</v>
      </c>
      <c r="I98" s="6">
        <f t="shared" si="7"/>
        <v>99.245647969052214</v>
      </c>
      <c r="J98" s="5">
        <v>19</v>
      </c>
      <c r="K98" s="6">
        <f t="shared" si="8"/>
        <v>0.36750483558994196</v>
      </c>
      <c r="L98" s="5">
        <v>20</v>
      </c>
      <c r="M98" s="6">
        <f t="shared" si="9"/>
        <v>0.38684719535783368</v>
      </c>
      <c r="N98" s="4"/>
    </row>
    <row r="99" spans="1:14" x14ac:dyDescent="0.25">
      <c r="A99" s="2"/>
      <c r="B99" s="2" t="s">
        <v>103</v>
      </c>
      <c r="C99" s="5">
        <v>341</v>
      </c>
      <c r="D99" s="5">
        <v>255</v>
      </c>
      <c r="E99" s="6">
        <f t="shared" si="5"/>
        <v>74.780058651026394</v>
      </c>
      <c r="F99" s="5">
        <v>86</v>
      </c>
      <c r="G99" s="6">
        <f t="shared" si="6"/>
        <v>25.219941348973606</v>
      </c>
      <c r="H99" s="5">
        <v>336</v>
      </c>
      <c r="I99" s="6">
        <f t="shared" si="7"/>
        <v>98.533724340175951</v>
      </c>
      <c r="J99" s="5">
        <v>1</v>
      </c>
      <c r="K99" s="6">
        <f t="shared" si="8"/>
        <v>0.2932551319648094</v>
      </c>
      <c r="L99" s="5">
        <v>4</v>
      </c>
      <c r="M99" s="6">
        <f t="shared" si="9"/>
        <v>1.1730205278592376</v>
      </c>
      <c r="N99" s="4"/>
    </row>
    <row r="100" spans="1:14" x14ac:dyDescent="0.25">
      <c r="A100" s="2"/>
      <c r="B100" s="2" t="s">
        <v>104</v>
      </c>
      <c r="C100" s="5">
        <v>142</v>
      </c>
      <c r="D100" s="5">
        <v>113</v>
      </c>
      <c r="E100" s="6">
        <f t="shared" si="5"/>
        <v>79.577464788732399</v>
      </c>
      <c r="F100" s="5">
        <v>29</v>
      </c>
      <c r="G100" s="6">
        <f t="shared" si="6"/>
        <v>20.422535211267608</v>
      </c>
      <c r="H100" s="5">
        <v>129</v>
      </c>
      <c r="I100" s="6">
        <f t="shared" si="7"/>
        <v>90.845070422535215</v>
      </c>
      <c r="J100" s="5">
        <v>1</v>
      </c>
      <c r="K100" s="6">
        <f t="shared" si="8"/>
        <v>0.70422535211267612</v>
      </c>
      <c r="L100" s="5">
        <v>12</v>
      </c>
      <c r="M100" s="6">
        <f t="shared" si="9"/>
        <v>8.4507042253521121</v>
      </c>
      <c r="N100" s="4"/>
    </row>
    <row r="101" spans="1:14" x14ac:dyDescent="0.25">
      <c r="A101" s="2"/>
      <c r="B101" s="2" t="s">
        <v>105</v>
      </c>
      <c r="C101" s="5">
        <v>687</v>
      </c>
      <c r="D101" s="5">
        <v>225</v>
      </c>
      <c r="E101" s="6">
        <f t="shared" si="5"/>
        <v>32.751091703056765</v>
      </c>
      <c r="F101" s="5">
        <v>462</v>
      </c>
      <c r="G101" s="6">
        <f t="shared" si="6"/>
        <v>67.248908296943227</v>
      </c>
      <c r="H101" s="5">
        <v>669</v>
      </c>
      <c r="I101" s="6">
        <f t="shared" si="7"/>
        <v>97.379912663755462</v>
      </c>
      <c r="J101" s="5">
        <v>5</v>
      </c>
      <c r="K101" s="6">
        <f t="shared" si="8"/>
        <v>0.72780203784570596</v>
      </c>
      <c r="L101" s="5">
        <v>13</v>
      </c>
      <c r="M101" s="6">
        <f t="shared" si="9"/>
        <v>1.8922852983988356</v>
      </c>
      <c r="N101" s="4"/>
    </row>
    <row r="102" spans="1:14" x14ac:dyDescent="0.25">
      <c r="A102" s="2"/>
      <c r="B102" s="2" t="s">
        <v>106</v>
      </c>
      <c r="C102" s="5">
        <v>524</v>
      </c>
      <c r="D102" s="5">
        <v>338</v>
      </c>
      <c r="E102" s="6">
        <f t="shared" si="5"/>
        <v>64.503816793893137</v>
      </c>
      <c r="F102" s="5">
        <v>186</v>
      </c>
      <c r="G102" s="6">
        <f t="shared" si="6"/>
        <v>35.496183206106871</v>
      </c>
      <c r="H102" s="5">
        <v>468</v>
      </c>
      <c r="I102" s="6">
        <f t="shared" si="7"/>
        <v>89.312977099236647</v>
      </c>
      <c r="J102" s="5">
        <v>14</v>
      </c>
      <c r="K102" s="6">
        <f t="shared" si="8"/>
        <v>2.6717557251908395</v>
      </c>
      <c r="L102" s="5">
        <v>42</v>
      </c>
      <c r="M102" s="6">
        <f t="shared" si="9"/>
        <v>8.015267175572518</v>
      </c>
      <c r="N102" s="4"/>
    </row>
    <row r="103" spans="1:14" x14ac:dyDescent="0.25">
      <c r="B103" s="2" t="s">
        <v>107</v>
      </c>
      <c r="C103" s="5">
        <v>237</v>
      </c>
      <c r="D103" s="5">
        <v>167</v>
      </c>
      <c r="E103" s="6">
        <f t="shared" si="5"/>
        <v>70.46413502109705</v>
      </c>
      <c r="F103" s="5">
        <v>70</v>
      </c>
      <c r="G103" s="6">
        <f t="shared" si="6"/>
        <v>29.535864978902953</v>
      </c>
      <c r="H103" s="5">
        <v>196</v>
      </c>
      <c r="I103" s="6">
        <f t="shared" si="7"/>
        <v>82.700421940928265</v>
      </c>
      <c r="J103" s="5">
        <v>0</v>
      </c>
      <c r="K103" s="6" t="str">
        <f t="shared" si="8"/>
        <v>.0</v>
      </c>
      <c r="L103" s="5">
        <v>41</v>
      </c>
      <c r="M103" s="6">
        <f t="shared" si="9"/>
        <v>17.299578059071731</v>
      </c>
      <c r="N103" s="4"/>
    </row>
    <row r="104" spans="1:14" s="28" customFormat="1" ht="21" customHeight="1" x14ac:dyDescent="0.25">
      <c r="A104" s="28" t="s">
        <v>108</v>
      </c>
      <c r="C104" s="25">
        <f>SUM(C105:C113)</f>
        <v>7525</v>
      </c>
      <c r="D104" s="25">
        <f>SUM(D105:D113)</f>
        <v>4791</v>
      </c>
      <c r="E104" s="26">
        <f t="shared" si="5"/>
        <v>63.667774086378735</v>
      </c>
      <c r="F104" s="25">
        <f>SUM(F105:F113)</f>
        <v>2734</v>
      </c>
      <c r="G104" s="26">
        <f t="shared" si="6"/>
        <v>36.332225913621265</v>
      </c>
      <c r="H104" s="25">
        <f>SUM(H105:H113)</f>
        <v>6925</v>
      </c>
      <c r="I104" s="26">
        <f t="shared" si="7"/>
        <v>92.026578073089709</v>
      </c>
      <c r="J104" s="25">
        <f>SUM(J105:J113)</f>
        <v>90</v>
      </c>
      <c r="K104" s="26">
        <f t="shared" si="8"/>
        <v>1.1960132890365449</v>
      </c>
      <c r="L104" s="25">
        <f>SUM(L105:L113)</f>
        <v>510</v>
      </c>
      <c r="M104" s="26">
        <f t="shared" si="9"/>
        <v>6.7774086378737541</v>
      </c>
      <c r="N104" s="27"/>
    </row>
    <row r="105" spans="1:14" ht="21" customHeight="1" x14ac:dyDescent="0.25">
      <c r="A105" s="2"/>
      <c r="B105" s="2" t="s">
        <v>109</v>
      </c>
      <c r="C105" s="5">
        <v>629</v>
      </c>
      <c r="D105" s="5">
        <v>369</v>
      </c>
      <c r="E105" s="6">
        <f t="shared" si="5"/>
        <v>58.664546899841021</v>
      </c>
      <c r="F105" s="5">
        <v>260</v>
      </c>
      <c r="G105" s="6">
        <f t="shared" si="6"/>
        <v>41.335453100158979</v>
      </c>
      <c r="H105" s="5">
        <v>356</v>
      </c>
      <c r="I105" s="6">
        <f t="shared" si="7"/>
        <v>56.597774244833069</v>
      </c>
      <c r="J105" s="5">
        <v>45</v>
      </c>
      <c r="K105" s="6">
        <f t="shared" si="8"/>
        <v>7.1542130365659773</v>
      </c>
      <c r="L105" s="5">
        <v>228</v>
      </c>
      <c r="M105" s="6">
        <f t="shared" si="9"/>
        <v>36.248012718600954</v>
      </c>
      <c r="N105" s="4"/>
    </row>
    <row r="106" spans="1:14" x14ac:dyDescent="0.25">
      <c r="A106" s="2"/>
      <c r="B106" s="2" t="s">
        <v>110</v>
      </c>
      <c r="C106" s="5">
        <v>135</v>
      </c>
      <c r="D106" s="5">
        <v>124</v>
      </c>
      <c r="E106" s="6">
        <f t="shared" si="5"/>
        <v>91.851851851851848</v>
      </c>
      <c r="F106" s="5">
        <v>11</v>
      </c>
      <c r="G106" s="6">
        <f t="shared" si="6"/>
        <v>8.1481481481481488</v>
      </c>
      <c r="H106" s="5">
        <v>107</v>
      </c>
      <c r="I106" s="6">
        <f t="shared" si="7"/>
        <v>79.259259259259267</v>
      </c>
      <c r="J106" s="5">
        <v>10</v>
      </c>
      <c r="K106" s="6">
        <f t="shared" si="8"/>
        <v>7.4074074074074066</v>
      </c>
      <c r="L106" s="5">
        <v>18</v>
      </c>
      <c r="M106" s="6">
        <f t="shared" si="9"/>
        <v>13.333333333333334</v>
      </c>
      <c r="N106" s="4"/>
    </row>
    <row r="107" spans="1:14" x14ac:dyDescent="0.25">
      <c r="A107" s="2"/>
      <c r="B107" s="2" t="s">
        <v>111</v>
      </c>
      <c r="C107" s="5">
        <v>368</v>
      </c>
      <c r="D107" s="5">
        <v>196</v>
      </c>
      <c r="E107" s="6">
        <f t="shared" si="5"/>
        <v>53.260869565217398</v>
      </c>
      <c r="F107" s="5">
        <v>172</v>
      </c>
      <c r="G107" s="6">
        <f t="shared" si="6"/>
        <v>46.739130434782609</v>
      </c>
      <c r="H107" s="5">
        <v>357</v>
      </c>
      <c r="I107" s="6">
        <f t="shared" si="7"/>
        <v>97.010869565217391</v>
      </c>
      <c r="J107" s="5">
        <v>5</v>
      </c>
      <c r="K107" s="6">
        <f t="shared" si="8"/>
        <v>1.3586956521739131</v>
      </c>
      <c r="L107" s="5">
        <v>6</v>
      </c>
      <c r="M107" s="6">
        <f t="shared" si="9"/>
        <v>1.6304347826086956</v>
      </c>
      <c r="N107" s="4"/>
    </row>
    <row r="108" spans="1:14" x14ac:dyDescent="0.25">
      <c r="A108" s="2"/>
      <c r="B108" s="2" t="s">
        <v>112</v>
      </c>
      <c r="C108" s="5">
        <v>512</v>
      </c>
      <c r="D108" s="5">
        <v>281</v>
      </c>
      <c r="E108" s="6">
        <f t="shared" si="5"/>
        <v>54.8828125</v>
      </c>
      <c r="F108" s="5">
        <v>231</v>
      </c>
      <c r="G108" s="6">
        <f t="shared" si="6"/>
        <v>45.1171875</v>
      </c>
      <c r="H108" s="5">
        <v>490</v>
      </c>
      <c r="I108" s="6">
        <f t="shared" si="7"/>
        <v>95.703125</v>
      </c>
      <c r="J108" s="5">
        <v>1</v>
      </c>
      <c r="K108" s="6">
        <f t="shared" si="8"/>
        <v>0.1953125</v>
      </c>
      <c r="L108" s="5">
        <v>21</v>
      </c>
      <c r="M108" s="6">
        <f t="shared" si="9"/>
        <v>4.1015625</v>
      </c>
      <c r="N108" s="4"/>
    </row>
    <row r="109" spans="1:14" x14ac:dyDescent="0.25">
      <c r="A109" s="2"/>
      <c r="B109" s="2" t="s">
        <v>113</v>
      </c>
      <c r="C109" s="5">
        <v>1820</v>
      </c>
      <c r="D109" s="5">
        <v>947</v>
      </c>
      <c r="E109" s="6">
        <f t="shared" si="5"/>
        <v>52.032967032967036</v>
      </c>
      <c r="F109" s="5">
        <v>873</v>
      </c>
      <c r="G109" s="6">
        <f t="shared" si="6"/>
        <v>47.967032967032971</v>
      </c>
      <c r="H109" s="5">
        <v>1709</v>
      </c>
      <c r="I109" s="6">
        <f t="shared" si="7"/>
        <v>93.901098901098905</v>
      </c>
      <c r="J109" s="5">
        <v>5</v>
      </c>
      <c r="K109" s="6">
        <f t="shared" si="8"/>
        <v>0.27472527472527475</v>
      </c>
      <c r="L109" s="5">
        <v>106</v>
      </c>
      <c r="M109" s="6">
        <f t="shared" si="9"/>
        <v>5.8241758241758239</v>
      </c>
      <c r="N109" s="4"/>
    </row>
    <row r="110" spans="1:14" x14ac:dyDescent="0.25">
      <c r="A110" s="2"/>
      <c r="B110" s="2" t="s">
        <v>114</v>
      </c>
      <c r="C110" s="5">
        <v>2303</v>
      </c>
      <c r="D110" s="5">
        <v>1701</v>
      </c>
      <c r="E110" s="6">
        <f t="shared" si="5"/>
        <v>73.860182370820667</v>
      </c>
      <c r="F110" s="5">
        <v>602</v>
      </c>
      <c r="G110" s="6">
        <f t="shared" si="6"/>
        <v>26.13981762917933</v>
      </c>
      <c r="H110" s="5">
        <v>2287</v>
      </c>
      <c r="I110" s="6">
        <f t="shared" si="7"/>
        <v>99.305254016500228</v>
      </c>
      <c r="J110" s="5">
        <v>9</v>
      </c>
      <c r="K110" s="6">
        <f t="shared" si="8"/>
        <v>0.39079461571862784</v>
      </c>
      <c r="L110" s="5">
        <v>7</v>
      </c>
      <c r="M110" s="6">
        <f t="shared" si="9"/>
        <v>0.303951367781155</v>
      </c>
      <c r="N110" s="4"/>
    </row>
    <row r="111" spans="1:14" x14ac:dyDescent="0.25">
      <c r="A111" s="2"/>
      <c r="B111" s="2" t="s">
        <v>115</v>
      </c>
      <c r="C111" s="5">
        <v>780</v>
      </c>
      <c r="D111" s="5">
        <v>474</v>
      </c>
      <c r="E111" s="6">
        <f t="shared" si="5"/>
        <v>60.769230769230766</v>
      </c>
      <c r="F111" s="5">
        <v>306</v>
      </c>
      <c r="G111" s="6">
        <f t="shared" si="6"/>
        <v>39.230769230769234</v>
      </c>
      <c r="H111" s="5">
        <v>697</v>
      </c>
      <c r="I111" s="6">
        <f t="shared" si="7"/>
        <v>89.358974358974365</v>
      </c>
      <c r="J111" s="5">
        <v>14</v>
      </c>
      <c r="K111" s="6">
        <f t="shared" si="8"/>
        <v>1.7948717948717947</v>
      </c>
      <c r="L111" s="5">
        <v>69</v>
      </c>
      <c r="M111" s="6">
        <f t="shared" si="9"/>
        <v>8.8461538461538467</v>
      </c>
      <c r="N111" s="4"/>
    </row>
    <row r="112" spans="1:14" x14ac:dyDescent="0.25">
      <c r="B112" s="2" t="s">
        <v>116</v>
      </c>
      <c r="C112" s="5">
        <v>510</v>
      </c>
      <c r="D112" s="5">
        <v>422</v>
      </c>
      <c r="E112" s="6">
        <f t="shared" si="5"/>
        <v>82.745098039215677</v>
      </c>
      <c r="F112" s="5">
        <v>88</v>
      </c>
      <c r="G112" s="6">
        <f t="shared" si="6"/>
        <v>17.254901960784313</v>
      </c>
      <c r="H112" s="5">
        <v>466</v>
      </c>
      <c r="I112" s="6">
        <f t="shared" si="7"/>
        <v>91.372549019607845</v>
      </c>
      <c r="J112" s="5">
        <v>0</v>
      </c>
      <c r="K112" s="6" t="str">
        <f t="shared" si="8"/>
        <v>.0</v>
      </c>
      <c r="L112" s="5">
        <v>44</v>
      </c>
      <c r="M112" s="6">
        <f t="shared" si="9"/>
        <v>8.6274509803921564</v>
      </c>
      <c r="N112" s="4"/>
    </row>
    <row r="113" spans="1:14" x14ac:dyDescent="0.25">
      <c r="B113" s="2" t="s">
        <v>117</v>
      </c>
      <c r="C113" s="5">
        <v>468</v>
      </c>
      <c r="D113" s="5">
        <v>277</v>
      </c>
      <c r="E113" s="6">
        <f t="shared" si="5"/>
        <v>59.188034188034187</v>
      </c>
      <c r="F113" s="5">
        <v>191</v>
      </c>
      <c r="G113" s="6">
        <f t="shared" si="6"/>
        <v>40.811965811965813</v>
      </c>
      <c r="H113" s="5">
        <v>456</v>
      </c>
      <c r="I113" s="6">
        <f t="shared" si="7"/>
        <v>97.435897435897431</v>
      </c>
      <c r="J113" s="5">
        <v>1</v>
      </c>
      <c r="K113" s="6">
        <f t="shared" si="8"/>
        <v>0.21367521367521369</v>
      </c>
      <c r="L113" s="5">
        <v>11</v>
      </c>
      <c r="M113" s="6">
        <f t="shared" si="9"/>
        <v>2.3504273504273505</v>
      </c>
      <c r="N113" s="4"/>
    </row>
    <row r="114" spans="1:14" x14ac:dyDescent="0.25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5">
      <c r="A115" s="10" t="s">
        <v>118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5">
      <c r="A116" s="15" t="s">
        <v>119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4"/>
    </row>
    <row r="117" spans="1:14" x14ac:dyDescent="0.25">
      <c r="A117" s="7" t="s">
        <v>120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5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5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5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5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5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5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5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5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5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5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5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5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5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5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5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5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5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5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5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5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5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5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5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5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5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5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5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5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5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5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5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5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5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5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5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5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5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5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5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5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5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5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5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5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5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5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5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5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5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5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5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5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5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5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5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5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5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5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5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5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5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5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5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5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5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5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5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5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5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5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5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5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5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5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5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5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5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5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5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5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5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5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5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5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5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5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5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5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5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5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5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5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5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5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5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5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5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5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5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5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5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5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5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5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5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5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5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5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5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5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5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5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5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5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5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5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5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5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5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5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5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5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5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5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5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5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5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5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5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5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5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5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5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5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5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5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5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5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5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5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5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5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5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5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5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5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5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5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5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5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5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5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5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5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5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5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5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5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5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5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5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5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5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5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5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5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5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5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5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5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5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5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5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5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5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5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5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5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5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5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5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5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5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5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5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5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5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5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5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5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5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5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5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5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5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5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5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5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5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5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5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5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5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5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5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5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5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5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5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5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5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5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5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5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5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5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5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5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5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5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5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5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5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5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5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5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5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5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5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5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5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5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5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5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5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5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5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5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5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5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5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5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5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5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5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5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5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5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5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5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5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5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5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5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5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5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5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5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5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5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5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5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5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5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5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5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5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5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5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5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5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5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5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5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5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5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5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5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5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5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5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5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5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5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5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5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5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5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5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5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5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5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5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5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5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5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5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5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5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5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5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5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5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5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5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5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5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5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5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5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5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5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5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5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5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5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5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5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5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5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5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5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5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5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5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5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5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5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5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5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5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5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5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5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5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5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5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5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5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5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5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5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5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5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5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5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5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5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5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5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5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5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5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5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5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5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5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5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5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5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5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5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5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5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5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5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5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5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5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5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5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5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5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5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5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5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5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5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5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5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5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5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5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5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5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5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5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5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5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5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5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5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5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5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5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5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5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5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5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5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5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5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5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5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5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5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5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5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5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5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5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5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5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5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5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5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5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5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5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5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5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5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5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5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5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5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5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5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5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5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5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5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5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5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5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5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5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5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5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5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5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5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5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5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5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5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5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5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5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5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5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5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5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5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5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5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5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5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5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5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5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5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5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5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5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5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5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5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5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5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5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5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5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5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5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5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5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5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5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5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5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5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5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5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5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5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5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5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5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5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5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5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5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5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5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5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5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5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5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5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5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5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5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5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5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5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5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5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5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5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5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5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5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5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5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5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5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5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5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5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5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5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5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5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5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5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5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5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5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5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5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5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5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5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5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5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5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5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5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5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5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5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5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5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5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5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5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5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5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5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5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5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5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5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5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5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5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5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5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5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5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5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5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5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5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5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5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5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5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5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5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5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5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5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5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5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5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5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5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5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5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5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5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5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5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5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5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5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5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5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5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5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5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5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5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5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5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5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5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5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5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5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5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5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5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5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5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5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5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5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5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5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5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5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5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5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5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5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5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5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5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5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5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5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5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5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5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5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5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5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5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5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5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5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5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5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5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5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5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5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5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5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5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5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5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5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5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5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5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5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5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5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5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5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5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5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5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5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5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5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5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5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5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5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5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5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5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5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5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5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5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5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5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5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5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5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5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5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5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5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5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5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5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5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5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5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5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5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5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5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5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5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5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5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5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5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5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5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5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5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5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5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5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5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5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5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5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5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5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5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5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5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5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5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5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5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5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5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5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5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5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5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5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5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5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5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5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5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5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5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5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5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5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5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5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5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5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5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5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5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5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5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5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5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5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5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5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5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5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5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5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5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5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5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5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5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5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5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5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5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5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5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5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5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5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5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5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5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5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5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5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5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5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5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5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5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5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5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5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5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5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5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5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5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5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5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5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5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5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5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5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5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5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5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5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5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5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5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5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5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5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5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5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5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5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5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5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5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5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5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5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5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5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5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5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5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5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5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5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5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5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5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5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5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5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5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5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5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5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5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5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5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5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5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5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5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5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5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5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5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5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5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5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5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5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5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5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5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5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5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5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5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5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5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5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5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5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5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5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5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5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5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5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5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5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5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5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5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5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5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5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5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5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5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5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5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5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5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5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5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5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5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5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5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5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5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5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5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5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5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5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5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5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5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5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5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5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5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5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5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5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5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5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5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5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5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5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5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5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5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5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5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5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5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5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5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5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5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5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5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5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5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5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5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5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5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5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5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5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5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5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5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5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5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5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5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5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5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5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5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5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5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5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5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5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5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5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5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5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5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5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5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5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5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5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5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5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5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5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5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5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5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5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5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5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5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5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5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5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5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5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5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5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5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5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5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5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5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5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5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5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5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5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5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5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5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5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5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5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5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5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5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5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5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5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5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5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5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5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5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5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5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5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5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5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5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5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5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5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5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5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5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5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5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5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5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5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5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5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5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5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5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5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5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5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5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5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5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5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5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5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5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5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5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5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5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5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5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5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5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5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5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5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5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5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5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5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5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5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5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5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5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5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5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5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5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5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5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5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5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5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5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5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5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5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5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5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5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5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5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5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5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5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5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5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5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5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5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5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5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5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5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5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5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5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5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5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5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5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5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5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5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5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5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5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5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5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5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5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5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5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5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5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5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5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5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5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5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5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5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5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5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5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5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5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5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5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5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5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5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5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5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5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5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5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5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5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5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5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5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5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5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5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5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5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5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5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5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5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5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5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5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5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5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5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5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5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5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5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5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5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5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5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5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5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5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5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5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5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5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5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5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5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5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5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5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5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5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5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5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5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5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5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5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5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5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5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5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5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5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5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5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5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5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5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5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5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5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5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5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5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5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5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5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5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5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5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5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5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5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5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5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5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5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5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5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5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5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5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5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5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5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5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5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5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5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5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5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5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5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5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5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5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5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5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5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5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5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5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5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5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5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5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5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5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5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5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5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5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5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5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5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5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5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5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5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5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5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5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5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5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5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5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5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5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5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5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5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5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5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5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5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5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5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5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5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5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5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5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5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5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5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5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5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5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5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5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5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5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5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5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5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5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5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5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5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5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5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5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5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5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5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5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5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5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5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5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5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5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5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5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5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5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5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5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5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5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5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5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5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5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5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5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5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5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5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5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5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5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5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5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5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5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5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5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5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5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5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5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5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5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5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5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5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5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5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5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5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5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5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5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5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5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5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5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5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5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5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5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5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5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5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5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5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5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5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5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5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5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5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5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5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5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5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5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5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5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5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5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5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5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5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5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5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5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5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5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5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5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5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5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5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5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5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5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5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5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5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5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5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5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5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5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5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5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5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5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5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5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5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5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5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5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5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5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5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5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5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5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5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5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5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5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5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5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5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5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5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5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5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5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5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5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5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5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5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5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5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5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5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5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5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5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5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5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5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5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5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5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5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5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5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5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5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5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5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5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5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5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5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5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5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5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5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5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5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5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5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5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5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5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5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5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5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5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5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5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5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5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5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5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5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5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5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5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5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5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5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5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5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5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5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5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5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5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5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5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5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5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5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5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5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5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5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5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5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5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5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5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5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5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5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5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5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5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5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5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5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5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5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5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5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5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5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5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5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5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5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5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5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5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5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5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5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5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5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5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5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5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5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5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5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5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5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5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5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5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5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5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5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5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5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5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5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5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5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5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5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5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5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5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5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5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5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5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5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5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5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5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5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5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5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5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5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5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5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5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5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5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5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5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5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5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5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5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5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5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5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5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5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5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5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5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5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5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5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5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5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5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5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5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5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5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5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5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5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5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5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5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5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5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5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5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5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5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5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5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5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5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5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5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5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5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5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5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5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5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5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5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5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5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5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5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5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5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5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5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5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5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5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5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5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5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5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5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5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5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5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5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5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5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5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5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5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5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5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5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5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5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5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5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5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5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5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5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5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5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5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5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5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5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5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5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5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5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5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5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5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5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5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5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5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5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5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5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5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5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5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5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5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5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5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5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5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5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5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5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5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5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5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5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5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5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5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5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5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5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5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5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5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5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5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5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5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5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5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5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5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5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5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5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5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5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5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3" type="noConversion"/>
  <pageMargins left="0.75" right="0.75" top="0.6" bottom="0.6" header="0.5" footer="0.5"/>
  <pageSetup scale="76" fitToHeight="0" orientation="portrait" r:id="rId1"/>
  <headerFooter alignWithMargins="0"/>
  <rowBreaks count="1" manualBreakCount="1">
    <brk id="59" max="12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2020-04-23T23:05:43Z</cp:lastPrinted>
  <dcterms:created xsi:type="dcterms:W3CDTF">2005-10-17T17:44:27Z</dcterms:created>
  <dcterms:modified xsi:type="dcterms:W3CDTF">2020-05-27T15:50:09Z</dcterms:modified>
</cp:coreProperties>
</file>